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22. CENSO\2022\series\9. Características económicas\"/>
    </mc:Choice>
  </mc:AlternateContent>
  <bookViews>
    <workbookView xWindow="0" yWindow="0" windowWidth="20490" windowHeight="7050" tabRatio="797" activeTab="3"/>
  </bookViews>
  <sheets>
    <sheet name="Carátula" sheetId="20" r:id="rId1"/>
    <sheet name="Índice" sheetId="19" r:id="rId2"/>
    <sheet name="Cuadro 11" sheetId="1" r:id="rId3"/>
    <sheet name="Cuadro 11.1" sheetId="2" r:id="rId4"/>
    <sheet name="Cuadro 11.2" sheetId="3" r:id="rId5"/>
    <sheet name="Cuadro 11.3" sheetId="4" r:id="rId6"/>
    <sheet name="Cuadro 11.4" sheetId="5" r:id="rId7"/>
    <sheet name="Cuadro 11.5" sheetId="6" r:id="rId8"/>
    <sheet name="Cuadro 11.6" sheetId="7" r:id="rId9"/>
    <sheet name="Cuadro 11.7" sheetId="8" r:id="rId10"/>
    <sheet name="Cuadro 11.8" sheetId="9" r:id="rId11"/>
    <sheet name="Cuadro 11.9" sheetId="10" r:id="rId12"/>
    <sheet name="Cuadro 11.10" sheetId="11" r:id="rId13"/>
    <sheet name="Cuadro 11.11" sheetId="12" r:id="rId14"/>
    <sheet name="Cuadro 11.12" sheetId="13" r:id="rId15"/>
    <sheet name="Cuadro 11.13" sheetId="14" r:id="rId16"/>
    <sheet name="Cuadro 11.14" sheetId="15" r:id="rId17"/>
    <sheet name="Cuadro 11.15" sheetId="16" r:id="rId18"/>
    <sheet name="Cuadro 11.16" sheetId="17" r:id="rId19"/>
    <sheet name="Cuadro 11.17" sheetId="18" r:id="rId2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9" l="1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</calcChain>
</file>

<file path=xl/sharedStrings.xml><?xml version="1.0" encoding="utf-8"?>
<sst xmlns="http://schemas.openxmlformats.org/spreadsheetml/2006/main" count="3502" uniqueCount="82">
  <si>
    <t>Censo Nacional de Población, Hogares y Viviendas 2022</t>
  </si>
  <si>
    <t>Sexo registrado al nacer y grupos quinquenales de edad</t>
  </si>
  <si>
    <t>Población de 14 años y más en viviendas particulares</t>
  </si>
  <si>
    <t>Condición de actividad económica desagregada</t>
  </si>
  <si>
    <t>Población económicamente activa</t>
  </si>
  <si>
    <t>Población no económicamente activa</t>
  </si>
  <si>
    <t>Total</t>
  </si>
  <si>
    <t>Ocupada</t>
  </si>
  <si>
    <t>Desocupada</t>
  </si>
  <si>
    <t>Solo trabaja</t>
  </si>
  <si>
    <t>Solo busca trabajo</t>
  </si>
  <si>
    <t>Estudiante (2)</t>
  </si>
  <si>
    <t>Jubilada(o) o pensionada(o) (1)</t>
  </si>
  <si>
    <t>Otra situación</t>
  </si>
  <si>
    <t>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</si>
  <si>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</si>
  <si>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</si>
  <si>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</si>
  <si>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</si>
  <si>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</si>
  <si>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</si>
  <si>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</si>
  <si>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</si>
  <si>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</si>
  <si>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</si>
  <si>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</si>
  <si>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</si>
  <si>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</si>
  <si>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y más</t>
  </si>
  <si>
    <t>Mujer/Femenino</t>
  </si>
  <si>
    <t>Varón/Masculino</t>
  </si>
  <si>
    <t>(¹) No percibe jubilación ni pensión.</t>
  </si>
  <si>
    <t>(²) Puede o no estar asistiendo a un establecimiento educacional.</t>
  </si>
  <si>
    <t>-</t>
  </si>
  <si>
    <t/>
  </si>
  <si>
    <t>Otra situación</t>
  </si>
  <si>
    <t>Censo Nacional de Población, Hogares y Viviendas 2022. Resultados definitivos</t>
  </si>
  <si>
    <t>Índice de cuadros</t>
  </si>
  <si>
    <t>Signos convencionales:</t>
  </si>
  <si>
    <t>-    Cero absoluto</t>
  </si>
  <si>
    <t>///  Dato que no corresponde presentar</t>
  </si>
  <si>
    <t>Censo Nacional de Población, Hogares y Viviendas 2022</t>
  </si>
  <si>
    <t>Resultados definitivos</t>
  </si>
  <si>
    <t>INDEC</t>
  </si>
  <si>
    <t>Dirección Nacional de Estadísticas Sociales y de Población</t>
  </si>
  <si>
    <t>Dirección de Estadísticas Poblacionales</t>
  </si>
  <si>
    <t>Estudiante (¹)</t>
  </si>
  <si>
    <t>Trabaja y percibe jubilación o pensión (¹)</t>
  </si>
  <si>
    <t>Busca trabajo y percibe jubilación o pensión (¹)</t>
  </si>
  <si>
    <t>Jubilada(o) o pensionada(o) (²)</t>
  </si>
  <si>
    <t>Trabaja y estudia (²)</t>
  </si>
  <si>
    <t>Busca trabajo y estudia (²)</t>
  </si>
  <si>
    <r>
      <t>Nota:</t>
    </r>
    <r>
      <rPr>
        <sz val="8"/>
        <color rgb="FF000000"/>
        <rFont val="Arial"/>
        <family val="2"/>
      </rPr>
      <t xml:space="preserve">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</si>
  <si>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Fuente:</t>
    </r>
    <r>
      <rPr>
        <sz val="8"/>
        <color rgb="FF000000"/>
        <rFont val="Arial"/>
        <family val="2"/>
      </rPr>
      <t xml:space="preserve"> INDEC, Censo Nacional de Población, Hogares y Viviendas 2022. Resultados definitivos.</t>
    </r>
  </si>
  <si>
    <t>Provincia de Tucumán</t>
  </si>
  <si>
    <t>Febrero de 2024</t>
  </si>
  <si>
    <r>
      <t>Nota:</t>
    </r>
    <r>
      <rPr>
        <sz val="11"/>
        <color rgb="FF000000"/>
        <rFont val="Calibri"/>
        <family val="2"/>
      </rPr>
      <t xml:space="preserve">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</si>
  <si>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Fuente:</t>
    </r>
    <r>
      <rPr>
        <sz val="11"/>
        <color rgb="FF000000"/>
        <rFont val="Calibri"/>
        <family val="2"/>
      </rPr>
      <t xml:space="preserve"> INDEC, Censo Nacional de Población, Hogares y Viviendas 2022. Resultados definitivos.</t>
    </r>
  </si>
  <si>
    <t>Estudiante (²)</t>
  </si>
  <si>
    <t>Jubilada(o) o pensionada(o) (¹)</t>
  </si>
  <si>
    <t>(¹) Puede o no estar asistiendo a un establecimiento educacional.</t>
  </si>
  <si>
    <t>(²) No percibe jubilación ni pensión.</t>
  </si>
  <si>
    <r>
      <t>Nota:</t>
    </r>
    <r>
      <rPr>
        <sz val="8"/>
        <color rgb="FF000000"/>
        <rFont val="Calibri"/>
        <family val="2"/>
      </rPr>
      <t xml:space="preserve">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</si>
  <si>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Fuente:</t>
    </r>
    <r>
      <rPr>
        <sz val="8"/>
        <color rgb="FF000000"/>
        <rFont val="Calibri"/>
        <family val="2"/>
      </rPr>
      <t xml:space="preserve"> INDEC, Censo Nacional de Población, Hogares y Viviendas 2022. Resultados definitivos.</t>
    </r>
  </si>
  <si>
    <t>Cuadro 11. Provincia de  Tucumán. Población de 14 años y más en viviendas particulares, por condición de actividad económica desagregada, según sexo registrado al nacer y grupos quinquenales de edad. Año 2022</t>
  </si>
  <si>
    <t>Cuadro 11.1. Provincia de  Tucumán, departamento Burruyacú. Población de 14 años y más en viviendas particulares, por condición de actividad económica desagregada, según sexo registrado al nacer y grupos quinquenales de edad. Año 2022</t>
  </si>
  <si>
    <t>Cuadro 11.2. Provincia de  Tucumán, departamento Capital. Población de 14 años y más en viviendas particulares, por condición de actividad económica desagregada, según sexo registrado al nacer y grupos quinquenales de edad. Año 2022</t>
  </si>
  <si>
    <t>Cuadro 11.3. Provincia de  Tucumán, departamento Chicligasta. Población de 14 años y más en viviendas particulares, por condición de actividad económica desagregada, según sexo registrado al nacer y grupos quinquenales de edad. Año 2022</t>
  </si>
  <si>
    <t>Cuadro 11.4. Provincia de  Tucumán, departamento Cruz Alta. Población de 14 años y más en viviendas particulares, por condición de actividad económica desagregada, según sexo registrado al nacer y grupos quinquenales de edad. Año 2022</t>
  </si>
  <si>
    <t>Cuadro 11.5. Provincia de  Tucumán, departamento Famaillá. Población de 14 años y más en viviendas particulares, por condición de actividad económica desagregada, según sexo registrado al nacer y grupos quinquenales de edad. Año 2022</t>
  </si>
  <si>
    <t>Cuadro 11.6. Provincia de  Tucumán, departamento Graneros. Población de 14 años y más en viviendas particulares, por condición de actividad económica desagregada, según sexo registrado al nacer y grupos quinquenales de edad. Año 2022</t>
  </si>
  <si>
    <t>Cuadro 11.7. Provincia de  Tucumán, departamento Juan Bautista Alberdi. Población de 14 años y más en viviendas particulares, por condición de actividad económica desagregada, según sexo registrado al nacer y grupos quinquenales de edad. Año 2022</t>
  </si>
  <si>
    <t>Cuadro 11.8. Provincia de  Tucumán, departamento La Cocha. Población de 14 años y más en viviendas particulares, por condición de actividad económica desagregada, según sexo registrado al nacer y grupos quinquenales de edad. Año 2022</t>
  </si>
  <si>
    <t>Cuadro 11.9. Provincia de  Tucumán, departamento Leales. Población de 14 años y más en viviendas particulares, por condición de actividad económica desagregada, según sexo registrado al nacer y grupos quinquenales de edad. Año 2022</t>
  </si>
  <si>
    <t>Cuadro 11.10. Provincia de  Tucumán, departamento Lules. Población de 14 años y más en viviendas particulares, por condición de actividad económica desagregada, según sexo registrado al nacer y grupos quinquenales de edad. Año 2022</t>
  </si>
  <si>
    <t>Cuadro 11.11. Provincia de  Tucumán, departamento Monteros. Población de 14 años y más en viviendas particulares, por condición de actividad económica desagregada, según sexo registrado al nacer y grupos quinquenales de edad. Año 2022</t>
  </si>
  <si>
    <t>Cuadro 11.12. Provincia de  Tucumán, departamento Río Chico. Población de 14 años y más en viviendas particulares, por condición de actividad económica desagregada, según sexo registrado al nacer y grupos quinquenales de edad. Año 2022</t>
  </si>
  <si>
    <t>Cuadro 11.13. Provincia de  Tucumán, departamento Simoca. Población de 14 años y más en viviendas particulares, por condición de actividad económica desagregada, según sexo registrado al nacer y grupos quinquenales de edad. Año 2022</t>
  </si>
  <si>
    <t>Cuadro 11.14. Provincia de  Tucumán, departamento Tafí del Valle. Población de 14 años y más en viviendas particulares, por condición de actividad económica desagregada, según sexo registrado al nacer y grupos quinquenales de edad. Año 2022</t>
  </si>
  <si>
    <t>Cuadro 11.15. Provincia de  Tucumán, departamento Tafí Viejo. Población de 14 años y más en viviendas particulares, por condición de actividad económica desagregada, según sexo registrado al nacer y grupos quinquenales de edad. Año 2022</t>
  </si>
  <si>
    <t>Cuadro 11.16. Provincia de  Tucumán, departamento Trancas. Población de 14 años y más en viviendas particulares, por condición de actividad económica desagregada, según sexo registrado al nacer y grupos quinquenales de edad. Año 2022</t>
  </si>
  <si>
    <t>Cuadro 11.17. Provincia de  Tucumán, departamento Yerba Buena. Población de 14 años y más en viviendas particulares, por condición de actividad económica desagregada, según sexo registrado al nacer y grupos quinquenales de edad. Año 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</si>
</sst>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8"/>
      <color rgb="FF000000"/>
      <name val="Albany AMT"/>
    </font>
    <font>
      <sz val="8"/>
      <color rgb="FF000000"/>
      <name val="Arial"/>
      <family val="2"/>
    </font>
    <font>
      <sz val="16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u/>
      <sz val="8"/>
      <color theme="10"/>
      <name val="Albany AMT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2" borderId="1" xfId="0" applyFont="1" applyFill="1" applyBorder="1"/>
    <xf numFmtId="0" fontId="5" fillId="0" borderId="2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Alignment="1">
      <alignment horizontal="right"/>
    </xf>
    <xf numFmtId="3" fontId="5" fillId="2" borderId="1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2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8" fillId="0" borderId="0" xfId="0" applyFont="1"/>
    <xf numFmtId="0" fontId="8" fillId="0" borderId="2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wrapText="1"/>
    </xf>
    <xf numFmtId="3" fontId="10" fillId="3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8" fillId="3" borderId="1" xfId="0" applyFont="1" applyFill="1" applyBorder="1" applyAlignment="1">
      <alignment horizontal="right"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right"/>
    </xf>
    <xf numFmtId="0" fontId="8" fillId="0" borderId="3" xfId="0" applyFont="1" applyBorder="1" applyAlignment="1">
      <alignment horizontal="right"/>
    </xf>
    <xf numFmtId="0" fontId="8" fillId="3" borderId="4" xfId="0" applyFont="1" applyFill="1" applyBorder="1" applyAlignment="1">
      <alignment horizontal="right" vertical="center" wrapText="1"/>
    </xf>
    <xf numFmtId="0" fontId="7" fillId="3" borderId="1" xfId="0" applyFont="1" applyFill="1" applyBorder="1"/>
    <xf numFmtId="0" fontId="4" fillId="3" borderId="1" xfId="0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3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4" fillId="3" borderId="1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right"/>
    </xf>
    <xf numFmtId="3" fontId="5" fillId="3" borderId="4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1" xfId="0" applyFont="1" applyFill="1" applyBorder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3" fontId="5" fillId="0" borderId="0" xfId="0" applyNumberFormat="1" applyFont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8" fillId="0" borderId="10" xfId="0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top" wrapText="1"/>
    </xf>
    <xf numFmtId="0" fontId="10" fillId="3" borderId="6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7" fillId="0" borderId="0" xfId="0" applyFont="1" applyAlignment="1">
      <alignment vertical="top" wrapText="1"/>
    </xf>
    <xf numFmtId="0" fontId="9" fillId="0" borderId="3" xfId="0" applyFont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 wrapText="1"/>
    </xf>
    <xf numFmtId="0" fontId="5" fillId="0" borderId="10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5" fillId="0" borderId="0" xfId="0" applyFont="1" applyAlignment="1">
      <alignment vertical="top" wrapText="1"/>
    </xf>
    <xf numFmtId="0" fontId="1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K3:K100"/>
  <sheetViews>
    <sheetView showGridLines="0" workbookViewId="0"/>
  </sheetViews>
  <sheetFormatPr baseColWidth="10" defaultRowHeight="11.25"/>
  <sheetData>
    <row r="3" spans="11:11" ht="20.25">
      <c r="K3" s="1" t="s">
        <v>41</v>
      </c>
    </row>
    <row r="4" spans="11:11" ht="20.25">
      <c r="K4" s="1"/>
    </row>
    <row r="5" spans="11:11" ht="20.25">
      <c r="K5" s="1" t="s">
        <v>42</v>
      </c>
    </row>
    <row r="7" spans="11:11" ht="15">
      <c r="K7" s="2" t="s">
        <v>54</v>
      </c>
    </row>
    <row r="8" spans="11:11" ht="15">
      <c r="K8" s="2"/>
    </row>
    <row r="9" spans="11:11" ht="15">
      <c r="K9" s="2" t="s">
        <v>55</v>
      </c>
    </row>
    <row r="10" spans="11:11" ht="15">
      <c r="K10" s="2"/>
    </row>
    <row r="11" spans="11:11" ht="15">
      <c r="K11" s="2"/>
    </row>
    <row r="12" spans="11:11" ht="15">
      <c r="K12" s="2" t="s">
        <v>43</v>
      </c>
    </row>
    <row r="13" spans="11:11" ht="15">
      <c r="K13" s="2" t="s">
        <v>44</v>
      </c>
    </row>
    <row r="14" spans="11:11" ht="15">
      <c r="K14" s="2" t="s">
        <v>45</v>
      </c>
    </row>
    <row r="15" spans="11:11" ht="15">
      <c r="K15" s="2"/>
    </row>
    <row r="16" spans="11:11" ht="15">
      <c r="K16" s="2"/>
    </row>
    <row r="17" spans="11:11" ht="15">
      <c r="K17" s="2"/>
    </row>
    <row r="18" spans="11:11" ht="15">
      <c r="K18" s="2"/>
    </row>
    <row r="19" spans="11:11" ht="15">
      <c r="K19" s="2"/>
    </row>
    <row r="20" spans="11:11" ht="15">
      <c r="K20" s="2"/>
    </row>
    <row r="21" spans="11:11" ht="15">
      <c r="K21" s="2"/>
    </row>
    <row r="22" spans="11:11" ht="15">
      <c r="K22" s="2"/>
    </row>
    <row r="23" spans="11:11" ht="15">
      <c r="K23" s="2"/>
    </row>
    <row r="24" spans="11:11" ht="15">
      <c r="K24" s="2"/>
    </row>
    <row r="25" spans="11:11" ht="15">
      <c r="K25" s="2"/>
    </row>
    <row r="26" spans="11:11" ht="15">
      <c r="K26" s="2"/>
    </row>
    <row r="27" spans="11:11" ht="15">
      <c r="K27" s="2"/>
    </row>
    <row r="28" spans="11:11" ht="15">
      <c r="K28" s="2"/>
    </row>
    <row r="29" spans="11:11" ht="15">
      <c r="K29" s="2"/>
    </row>
    <row r="30" spans="11:11" ht="15">
      <c r="K30" s="2"/>
    </row>
    <row r="31" spans="11:11" ht="15">
      <c r="K31" s="2"/>
    </row>
    <row r="32" spans="11:11" ht="15">
      <c r="K32" s="2"/>
    </row>
    <row r="33" spans="11:11" ht="15">
      <c r="K33" s="2"/>
    </row>
    <row r="34" spans="11:11" ht="15">
      <c r="K34" s="2"/>
    </row>
    <row r="35" spans="11:11" ht="15">
      <c r="K35" s="2"/>
    </row>
    <row r="36" spans="11:11" ht="15">
      <c r="K36" s="2"/>
    </row>
    <row r="37" spans="11:11" ht="15">
      <c r="K37" s="2"/>
    </row>
    <row r="38" spans="11:11" ht="15">
      <c r="K38" s="2"/>
    </row>
    <row r="39" spans="11:11" ht="15">
      <c r="K39" s="2"/>
    </row>
    <row r="40" spans="11:11" ht="15">
      <c r="K40" s="2"/>
    </row>
    <row r="41" spans="11:11" ht="15">
      <c r="K41" s="2"/>
    </row>
    <row r="42" spans="11:11" ht="15">
      <c r="K42" s="2"/>
    </row>
    <row r="43" spans="11:11" ht="15">
      <c r="K43" s="2"/>
    </row>
    <row r="44" spans="11:11" ht="15">
      <c r="K44" s="2"/>
    </row>
    <row r="45" spans="11:11" ht="15">
      <c r="K45" s="2"/>
    </row>
    <row r="46" spans="11:11" ht="15">
      <c r="K46" s="2"/>
    </row>
    <row r="47" spans="11:11" ht="15">
      <c r="K47" s="2"/>
    </row>
    <row r="48" spans="11:11" ht="15">
      <c r="K48" s="2"/>
    </row>
    <row r="49" spans="11:11" ht="15">
      <c r="K49" s="2"/>
    </row>
    <row r="50" spans="11:11" ht="15">
      <c r="K50" s="2"/>
    </row>
    <row r="51" spans="11:11" ht="15">
      <c r="K51" s="2"/>
    </row>
    <row r="52" spans="11:11" ht="15">
      <c r="K52" s="2"/>
    </row>
    <row r="53" spans="11:11" ht="15">
      <c r="K53" s="2"/>
    </row>
    <row r="54" spans="11:11" ht="15">
      <c r="K54" s="2"/>
    </row>
    <row r="55" spans="11:11" ht="15">
      <c r="K55" s="2"/>
    </row>
    <row r="56" spans="11:11" ht="15">
      <c r="K56" s="2"/>
    </row>
    <row r="57" spans="11:11" ht="15">
      <c r="K57" s="2"/>
    </row>
    <row r="58" spans="11:11" ht="15">
      <c r="K58" s="2"/>
    </row>
    <row r="59" spans="11:11" ht="15">
      <c r="K59" s="2"/>
    </row>
    <row r="60" spans="11:11" ht="15">
      <c r="K60" s="2"/>
    </row>
    <row r="61" spans="11:11" ht="15">
      <c r="K61" s="2"/>
    </row>
    <row r="62" spans="11:11" ht="15">
      <c r="K62" s="2"/>
    </row>
    <row r="63" spans="11:11" ht="15">
      <c r="K63" s="2"/>
    </row>
    <row r="64" spans="11:11" ht="15">
      <c r="K64" s="2"/>
    </row>
    <row r="65" spans="11:11" ht="15">
      <c r="K65" s="2"/>
    </row>
    <row r="66" spans="11:11" ht="15">
      <c r="K66" s="2"/>
    </row>
    <row r="67" spans="11:11" ht="15">
      <c r="K67" s="2"/>
    </row>
    <row r="68" spans="11:11" ht="15">
      <c r="K68" s="2"/>
    </row>
    <row r="69" spans="11:11" ht="15">
      <c r="K69" s="2"/>
    </row>
    <row r="70" spans="11:11" ht="15">
      <c r="K70" s="2"/>
    </row>
    <row r="71" spans="11:11" ht="15">
      <c r="K71" s="2"/>
    </row>
    <row r="72" spans="11:11" ht="15">
      <c r="K72" s="2"/>
    </row>
    <row r="73" spans="11:11" ht="15">
      <c r="K73" s="2"/>
    </row>
    <row r="74" spans="11:11" ht="15">
      <c r="K74" s="2"/>
    </row>
    <row r="75" spans="11:11" ht="15">
      <c r="K75" s="2"/>
    </row>
    <row r="76" spans="11:11" ht="15">
      <c r="K76" s="2"/>
    </row>
    <row r="77" spans="11:11" ht="15">
      <c r="K77" s="2"/>
    </row>
    <row r="78" spans="11:11" ht="15">
      <c r="K78" s="2"/>
    </row>
    <row r="79" spans="11:11" ht="15">
      <c r="K79" s="2"/>
    </row>
    <row r="80" spans="11:11" ht="15">
      <c r="K80" s="2"/>
    </row>
    <row r="81" spans="11:11" ht="15">
      <c r="K81" s="2"/>
    </row>
    <row r="82" spans="11:11" ht="15">
      <c r="K82" s="2"/>
    </row>
    <row r="83" spans="11:11" ht="15">
      <c r="K83" s="2"/>
    </row>
    <row r="84" spans="11:11" ht="15">
      <c r="K84" s="2"/>
    </row>
    <row r="85" spans="11:11" ht="15">
      <c r="K85" s="2"/>
    </row>
    <row r="86" spans="11:11" ht="15">
      <c r="K86" s="2"/>
    </row>
    <row r="87" spans="11:11" ht="15">
      <c r="K87" s="2"/>
    </row>
    <row r="88" spans="11:11" ht="15">
      <c r="K88" s="2"/>
    </row>
    <row r="89" spans="11:11" ht="15">
      <c r="K89" s="2"/>
    </row>
    <row r="90" spans="11:11" ht="15">
      <c r="K90" s="2"/>
    </row>
    <row r="91" spans="11:11" ht="15">
      <c r="K91" s="2"/>
    </row>
    <row r="92" spans="11:11" ht="15">
      <c r="K92" s="2"/>
    </row>
    <row r="93" spans="11:11" ht="15">
      <c r="K93" s="2"/>
    </row>
    <row r="94" spans="11:11" ht="15">
      <c r="K94" s="2"/>
    </row>
    <row r="95" spans="11:11" ht="15">
      <c r="K95" s="2"/>
    </row>
    <row r="96" spans="11:11" ht="15">
      <c r="K96" s="2"/>
    </row>
    <row r="97" spans="11:11" ht="15">
      <c r="K97" s="2"/>
    </row>
    <row r="98" spans="11:11" ht="15">
      <c r="K98" s="2"/>
    </row>
    <row r="99" spans="11:11" ht="15">
      <c r="K99" s="2"/>
    </row>
    <row r="100" spans="11:11" ht="15">
      <c r="K100" s="2"/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N69"/>
  <sheetViews>
    <sheetView showGridLines="0" topLeftCell="H1" zoomScaleNormal="100" workbookViewId="0">
      <pane ySplit="6" topLeftCell="A7" activePane="bottomLeft" state="frozen"/>
      <selection pane="bottomLeft" activeCell="D7" sqref="D7:N7"/>
    </sheetView>
  </sheetViews>
  <sheetFormatPr baseColWidth="10" defaultRowHeight="15"/>
  <cols>
    <col min="1" max="1" width="25.6640625" style="4" customWidth="1"/>
    <col min="2" max="2" width="20.6640625" style="4" customWidth="1"/>
    <col min="3" max="3" width="12.6640625" style="4" customWidth="1"/>
    <col min="4" max="5" width="8.6640625" style="4" customWidth="1"/>
    <col min="6" max="6" width="10.6640625" style="4" customWidth="1"/>
    <col min="7" max="7" width="9.6640625" style="4" customWidth="1"/>
    <col min="8" max="8" width="10" style="4" customWidth="1"/>
    <col min="9" max="9" width="11.33203125" style="4" customWidth="1"/>
    <col min="10" max="10" width="11.6640625" style="4" customWidth="1"/>
    <col min="11" max="11" width="9.6640625" style="4" customWidth="1"/>
    <col min="12" max="12" width="13.83203125" style="4" customWidth="1"/>
    <col min="13" max="13" width="16.1640625" style="4" customWidth="1"/>
    <col min="14" max="14" width="14.33203125" style="4" customWidth="1"/>
    <col min="15" max="16384" width="12" style="4"/>
  </cols>
  <sheetData>
    <row r="1" spans="1:14" ht="17.649999999999999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28.9" customHeight="1">
      <c r="A2" s="74" t="s">
        <v>71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1.25" customHeight="1">
      <c r="A3" s="68" t="s">
        <v>1</v>
      </c>
      <c r="B3" s="68"/>
      <c r="C3" s="68" t="s">
        <v>2</v>
      </c>
      <c r="D3" s="41" t="s">
        <v>3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5.4" customHeight="1">
      <c r="A4" s="75"/>
      <c r="B4" s="75"/>
      <c r="C4" s="75"/>
      <c r="D4" s="41" t="s">
        <v>4</v>
      </c>
      <c r="E4" s="41"/>
      <c r="F4" s="41"/>
      <c r="G4" s="41"/>
      <c r="H4" s="41"/>
      <c r="I4" s="41"/>
      <c r="J4" s="41"/>
      <c r="K4" s="41" t="s">
        <v>5</v>
      </c>
      <c r="L4" s="41"/>
      <c r="M4" s="41"/>
      <c r="N4" s="41"/>
    </row>
    <row r="5" spans="1:14" ht="15.4" customHeight="1">
      <c r="A5" s="75"/>
      <c r="B5" s="75"/>
      <c r="C5" s="75"/>
      <c r="D5" s="68" t="s">
        <v>6</v>
      </c>
      <c r="E5" s="41" t="s">
        <v>7</v>
      </c>
      <c r="F5" s="41"/>
      <c r="G5" s="41"/>
      <c r="H5" s="41" t="s">
        <v>8</v>
      </c>
      <c r="I5" s="41"/>
      <c r="J5" s="41"/>
      <c r="K5" s="68" t="s">
        <v>6</v>
      </c>
      <c r="L5" s="68" t="s">
        <v>58</v>
      </c>
      <c r="M5" s="68" t="s">
        <v>59</v>
      </c>
      <c r="N5" s="68" t="s">
        <v>13</v>
      </c>
    </row>
    <row r="6" spans="1:14" ht="15.4" customHeight="1">
      <c r="A6" s="69"/>
      <c r="B6" s="69"/>
      <c r="C6" s="69"/>
      <c r="D6" s="69"/>
      <c r="E6" s="7" t="s">
        <v>9</v>
      </c>
      <c r="F6" s="7" t="s">
        <v>47</v>
      </c>
      <c r="G6" s="7" t="s">
        <v>50</v>
      </c>
      <c r="H6" s="7" t="s">
        <v>10</v>
      </c>
      <c r="I6" s="7" t="s">
        <v>48</v>
      </c>
      <c r="J6" s="7" t="s">
        <v>51</v>
      </c>
      <c r="K6" s="69"/>
      <c r="L6" s="69"/>
      <c r="M6" s="69"/>
      <c r="N6" s="69"/>
    </row>
    <row r="7" spans="1:14" ht="64.150000000000006" customHeight="1">
      <c r="A7" s="70" t="s">
        <v>6</v>
      </c>
      <c r="B7" s="28"/>
      <c r="C7" s="29">
        <v>27132</v>
      </c>
      <c r="D7" s="29">
        <v>15047</v>
      </c>
      <c r="E7" s="29">
        <v>10181</v>
      </c>
      <c r="F7" s="29">
        <v>1983</v>
      </c>
      <c r="G7" s="29">
        <v>1678</v>
      </c>
      <c r="H7" s="34">
        <v>642</v>
      </c>
      <c r="I7" s="34">
        <v>197</v>
      </c>
      <c r="J7" s="34">
        <v>366</v>
      </c>
      <c r="K7" s="29">
        <v>12085</v>
      </c>
      <c r="L7" s="29">
        <v>3171</v>
      </c>
      <c r="M7" s="29">
        <v>5712</v>
      </c>
      <c r="N7" s="29">
        <v>3202</v>
      </c>
    </row>
    <row r="8" spans="1:14" ht="13.15" customHeight="1">
      <c r="A8" s="71"/>
      <c r="B8" s="30">
        <v>14</v>
      </c>
      <c r="C8" s="32">
        <v>558</v>
      </c>
      <c r="D8" s="32">
        <v>36</v>
      </c>
      <c r="E8" s="32">
        <v>10</v>
      </c>
      <c r="F8" s="32">
        <v>1</v>
      </c>
      <c r="G8" s="32">
        <v>22</v>
      </c>
      <c r="H8" s="32">
        <v>1</v>
      </c>
      <c r="I8" s="32" t="s">
        <v>33</v>
      </c>
      <c r="J8" s="32">
        <v>2</v>
      </c>
      <c r="K8" s="32">
        <v>522</v>
      </c>
      <c r="L8" s="32">
        <v>475</v>
      </c>
      <c r="M8" s="32">
        <v>21</v>
      </c>
      <c r="N8" s="32">
        <v>26</v>
      </c>
    </row>
    <row r="9" spans="1:14" ht="11.65" customHeight="1">
      <c r="A9" s="71"/>
      <c r="B9" s="30" t="s">
        <v>15</v>
      </c>
      <c r="C9" s="31">
        <v>2850</v>
      </c>
      <c r="D9" s="32">
        <v>671</v>
      </c>
      <c r="E9" s="32">
        <v>289</v>
      </c>
      <c r="F9" s="32">
        <v>29</v>
      </c>
      <c r="G9" s="32">
        <v>220</v>
      </c>
      <c r="H9" s="32">
        <v>37</v>
      </c>
      <c r="I9" s="32">
        <v>8</v>
      </c>
      <c r="J9" s="32">
        <v>88</v>
      </c>
      <c r="K9" s="31">
        <v>2179</v>
      </c>
      <c r="L9" s="31">
        <v>1723</v>
      </c>
      <c r="M9" s="32">
        <v>147</v>
      </c>
      <c r="N9" s="32">
        <v>309</v>
      </c>
    </row>
    <row r="10" spans="1:14" ht="11.65" customHeight="1">
      <c r="A10" s="71"/>
      <c r="B10" s="30" t="s">
        <v>16</v>
      </c>
      <c r="C10" s="31">
        <v>2937</v>
      </c>
      <c r="D10" s="31">
        <v>1783</v>
      </c>
      <c r="E10" s="32">
        <v>999</v>
      </c>
      <c r="F10" s="32">
        <v>82</v>
      </c>
      <c r="G10" s="32">
        <v>412</v>
      </c>
      <c r="H10" s="32">
        <v>147</v>
      </c>
      <c r="I10" s="32">
        <v>14</v>
      </c>
      <c r="J10" s="32">
        <v>129</v>
      </c>
      <c r="K10" s="31">
        <v>1154</v>
      </c>
      <c r="L10" s="32">
        <v>538</v>
      </c>
      <c r="M10" s="32">
        <v>122</v>
      </c>
      <c r="N10" s="32">
        <v>494</v>
      </c>
    </row>
    <row r="11" spans="1:14" ht="11.65" customHeight="1">
      <c r="A11" s="71"/>
      <c r="B11" s="30" t="s">
        <v>17</v>
      </c>
      <c r="C11" s="31">
        <v>3002</v>
      </c>
      <c r="D11" s="31">
        <v>2155</v>
      </c>
      <c r="E11" s="31">
        <v>1473</v>
      </c>
      <c r="F11" s="32">
        <v>106</v>
      </c>
      <c r="G11" s="32">
        <v>361</v>
      </c>
      <c r="H11" s="32">
        <v>120</v>
      </c>
      <c r="I11" s="32">
        <v>20</v>
      </c>
      <c r="J11" s="32">
        <v>75</v>
      </c>
      <c r="K11" s="32">
        <v>847</v>
      </c>
      <c r="L11" s="32">
        <v>208</v>
      </c>
      <c r="M11" s="32">
        <v>128</v>
      </c>
      <c r="N11" s="32">
        <v>511</v>
      </c>
    </row>
    <row r="12" spans="1:14" ht="11.65" customHeight="1">
      <c r="A12" s="71"/>
      <c r="B12" s="30" t="s">
        <v>18</v>
      </c>
      <c r="C12" s="31">
        <v>2589</v>
      </c>
      <c r="D12" s="31">
        <v>1903</v>
      </c>
      <c r="E12" s="31">
        <v>1419</v>
      </c>
      <c r="F12" s="32">
        <v>107</v>
      </c>
      <c r="G12" s="32">
        <v>224</v>
      </c>
      <c r="H12" s="32">
        <v>110</v>
      </c>
      <c r="I12" s="32">
        <v>14</v>
      </c>
      <c r="J12" s="32">
        <v>29</v>
      </c>
      <c r="K12" s="32">
        <v>686</v>
      </c>
      <c r="L12" s="32">
        <v>79</v>
      </c>
      <c r="M12" s="32">
        <v>141</v>
      </c>
      <c r="N12" s="32">
        <v>466</v>
      </c>
    </row>
    <row r="13" spans="1:14" ht="11.65" customHeight="1">
      <c r="A13" s="71"/>
      <c r="B13" s="30" t="s">
        <v>19</v>
      </c>
      <c r="C13" s="31">
        <v>2327</v>
      </c>
      <c r="D13" s="31">
        <v>1752</v>
      </c>
      <c r="E13" s="31">
        <v>1382</v>
      </c>
      <c r="F13" s="32">
        <v>150</v>
      </c>
      <c r="G13" s="32">
        <v>119</v>
      </c>
      <c r="H13" s="32">
        <v>69</v>
      </c>
      <c r="I13" s="32">
        <v>16</v>
      </c>
      <c r="J13" s="32">
        <v>16</v>
      </c>
      <c r="K13" s="32">
        <v>575</v>
      </c>
      <c r="L13" s="32">
        <v>44</v>
      </c>
      <c r="M13" s="32">
        <v>201</v>
      </c>
      <c r="N13" s="32">
        <v>330</v>
      </c>
    </row>
    <row r="14" spans="1:14" ht="11.65" customHeight="1">
      <c r="A14" s="71"/>
      <c r="B14" s="30" t="s">
        <v>20</v>
      </c>
      <c r="C14" s="31">
        <v>2425</v>
      </c>
      <c r="D14" s="31">
        <v>1822</v>
      </c>
      <c r="E14" s="31">
        <v>1433</v>
      </c>
      <c r="F14" s="32">
        <v>190</v>
      </c>
      <c r="G14" s="32">
        <v>112</v>
      </c>
      <c r="H14" s="32">
        <v>59</v>
      </c>
      <c r="I14" s="32">
        <v>18</v>
      </c>
      <c r="J14" s="32">
        <v>10</v>
      </c>
      <c r="K14" s="32">
        <v>603</v>
      </c>
      <c r="L14" s="32">
        <v>25</v>
      </c>
      <c r="M14" s="32">
        <v>262</v>
      </c>
      <c r="N14" s="32">
        <v>316</v>
      </c>
    </row>
    <row r="15" spans="1:14" ht="11.65" customHeight="1">
      <c r="A15" s="71"/>
      <c r="B15" s="30" t="s">
        <v>21</v>
      </c>
      <c r="C15" s="31">
        <v>1991</v>
      </c>
      <c r="D15" s="31">
        <v>1495</v>
      </c>
      <c r="E15" s="31">
        <v>1117</v>
      </c>
      <c r="F15" s="32">
        <v>204</v>
      </c>
      <c r="G15" s="32">
        <v>77</v>
      </c>
      <c r="H15" s="32">
        <v>58</v>
      </c>
      <c r="I15" s="32">
        <v>27</v>
      </c>
      <c r="J15" s="32">
        <v>12</v>
      </c>
      <c r="K15" s="32">
        <v>496</v>
      </c>
      <c r="L15" s="32">
        <v>20</v>
      </c>
      <c r="M15" s="32">
        <v>283</v>
      </c>
      <c r="N15" s="32">
        <v>193</v>
      </c>
    </row>
    <row r="16" spans="1:14" ht="11.65" customHeight="1">
      <c r="A16" s="71"/>
      <c r="B16" s="30" t="s">
        <v>22</v>
      </c>
      <c r="C16" s="31">
        <v>1722</v>
      </c>
      <c r="D16" s="31">
        <v>1135</v>
      </c>
      <c r="E16" s="32">
        <v>856</v>
      </c>
      <c r="F16" s="32">
        <v>194</v>
      </c>
      <c r="G16" s="32">
        <v>56</v>
      </c>
      <c r="H16" s="32">
        <v>16</v>
      </c>
      <c r="I16" s="32">
        <v>12</v>
      </c>
      <c r="J16" s="32">
        <v>1</v>
      </c>
      <c r="K16" s="32">
        <v>587</v>
      </c>
      <c r="L16" s="32">
        <v>20</v>
      </c>
      <c r="M16" s="32">
        <v>382</v>
      </c>
      <c r="N16" s="32">
        <v>185</v>
      </c>
    </row>
    <row r="17" spans="1:14" ht="11.65" customHeight="1">
      <c r="A17" s="71"/>
      <c r="B17" s="30" t="s">
        <v>23</v>
      </c>
      <c r="C17" s="31">
        <v>1588</v>
      </c>
      <c r="D17" s="32">
        <v>933</v>
      </c>
      <c r="E17" s="32">
        <v>676</v>
      </c>
      <c r="F17" s="32">
        <v>175</v>
      </c>
      <c r="G17" s="32">
        <v>46</v>
      </c>
      <c r="H17" s="32">
        <v>15</v>
      </c>
      <c r="I17" s="32">
        <v>19</v>
      </c>
      <c r="J17" s="32">
        <v>2</v>
      </c>
      <c r="K17" s="32">
        <v>655</v>
      </c>
      <c r="L17" s="32">
        <v>12</v>
      </c>
      <c r="M17" s="32">
        <v>474</v>
      </c>
      <c r="N17" s="32">
        <v>169</v>
      </c>
    </row>
    <row r="18" spans="1:14" ht="11.65" customHeight="1">
      <c r="A18" s="71"/>
      <c r="B18" s="30" t="s">
        <v>24</v>
      </c>
      <c r="C18" s="31">
        <v>1438</v>
      </c>
      <c r="D18" s="32">
        <v>641</v>
      </c>
      <c r="E18" s="32">
        <v>381</v>
      </c>
      <c r="F18" s="32">
        <v>212</v>
      </c>
      <c r="G18" s="32">
        <v>22</v>
      </c>
      <c r="H18" s="32">
        <v>8</v>
      </c>
      <c r="I18" s="32">
        <v>16</v>
      </c>
      <c r="J18" s="32">
        <v>2</v>
      </c>
      <c r="K18" s="32">
        <v>797</v>
      </c>
      <c r="L18" s="32">
        <v>11</v>
      </c>
      <c r="M18" s="32">
        <v>656</v>
      </c>
      <c r="N18" s="32">
        <v>130</v>
      </c>
    </row>
    <row r="19" spans="1:14" ht="11.65" customHeight="1">
      <c r="A19" s="71"/>
      <c r="B19" s="30" t="s">
        <v>25</v>
      </c>
      <c r="C19" s="31">
        <v>1404</v>
      </c>
      <c r="D19" s="32">
        <v>407</v>
      </c>
      <c r="E19" s="32">
        <v>121</v>
      </c>
      <c r="F19" s="32">
        <v>266</v>
      </c>
      <c r="G19" s="32">
        <v>6</v>
      </c>
      <c r="H19" s="32">
        <v>2</v>
      </c>
      <c r="I19" s="32">
        <v>12</v>
      </c>
      <c r="J19" s="32" t="s">
        <v>33</v>
      </c>
      <c r="K19" s="32">
        <v>997</v>
      </c>
      <c r="L19" s="32">
        <v>9</v>
      </c>
      <c r="M19" s="32">
        <v>945</v>
      </c>
      <c r="N19" s="32">
        <v>43</v>
      </c>
    </row>
    <row r="20" spans="1:14" ht="11.65" customHeight="1">
      <c r="A20" s="71"/>
      <c r="B20" s="30" t="s">
        <v>26</v>
      </c>
      <c r="C20" s="31">
        <v>1021</v>
      </c>
      <c r="D20" s="32">
        <v>183</v>
      </c>
      <c r="E20" s="32">
        <v>11</v>
      </c>
      <c r="F20" s="32">
        <v>164</v>
      </c>
      <c r="G20" s="32" t="s">
        <v>33</v>
      </c>
      <c r="H20" s="32" t="s">
        <v>33</v>
      </c>
      <c r="I20" s="32">
        <v>8</v>
      </c>
      <c r="J20" s="32" t="s">
        <v>33</v>
      </c>
      <c r="K20" s="32">
        <v>838</v>
      </c>
      <c r="L20" s="32">
        <v>1</v>
      </c>
      <c r="M20" s="32">
        <v>826</v>
      </c>
      <c r="N20" s="32">
        <v>11</v>
      </c>
    </row>
    <row r="21" spans="1:14" ht="11.65" customHeight="1">
      <c r="A21" s="71"/>
      <c r="B21" s="30" t="s">
        <v>27</v>
      </c>
      <c r="C21" s="32">
        <v>631</v>
      </c>
      <c r="D21" s="32">
        <v>75</v>
      </c>
      <c r="E21" s="32">
        <v>8</v>
      </c>
      <c r="F21" s="32">
        <v>57</v>
      </c>
      <c r="G21" s="32" t="s">
        <v>33</v>
      </c>
      <c r="H21" s="32" t="s">
        <v>33</v>
      </c>
      <c r="I21" s="32">
        <v>10</v>
      </c>
      <c r="J21" s="32" t="s">
        <v>33</v>
      </c>
      <c r="K21" s="32">
        <v>556</v>
      </c>
      <c r="L21" s="32" t="s">
        <v>33</v>
      </c>
      <c r="M21" s="32">
        <v>544</v>
      </c>
      <c r="N21" s="32">
        <v>12</v>
      </c>
    </row>
    <row r="22" spans="1:14" ht="11.65" customHeight="1">
      <c r="A22" s="72"/>
      <c r="B22" s="30" t="s">
        <v>28</v>
      </c>
      <c r="C22" s="32">
        <v>649</v>
      </c>
      <c r="D22" s="32">
        <v>56</v>
      </c>
      <c r="E22" s="32">
        <v>6</v>
      </c>
      <c r="F22" s="32">
        <v>46</v>
      </c>
      <c r="G22" s="32">
        <v>1</v>
      </c>
      <c r="H22" s="32" t="s">
        <v>33</v>
      </c>
      <c r="I22" s="32">
        <v>3</v>
      </c>
      <c r="J22" s="32" t="s">
        <v>33</v>
      </c>
      <c r="K22" s="32">
        <v>593</v>
      </c>
      <c r="L22" s="32">
        <v>6</v>
      </c>
      <c r="M22" s="32">
        <v>580</v>
      </c>
      <c r="N22" s="32">
        <v>7</v>
      </c>
    </row>
    <row r="23" spans="1:14" ht="11.65" customHeight="1">
      <c r="A23" s="73" t="s">
        <v>29</v>
      </c>
      <c r="B23" s="33"/>
      <c r="C23" s="29">
        <v>13960</v>
      </c>
      <c r="D23" s="29">
        <v>6158</v>
      </c>
      <c r="E23" s="29">
        <v>3627</v>
      </c>
      <c r="F23" s="34">
        <v>949</v>
      </c>
      <c r="G23" s="34">
        <v>863</v>
      </c>
      <c r="H23" s="34">
        <v>352</v>
      </c>
      <c r="I23" s="34">
        <v>127</v>
      </c>
      <c r="J23" s="34">
        <v>240</v>
      </c>
      <c r="K23" s="29">
        <v>7802</v>
      </c>
      <c r="L23" s="29">
        <v>1820</v>
      </c>
      <c r="M23" s="29">
        <v>3668</v>
      </c>
      <c r="N23" s="29">
        <v>2314</v>
      </c>
    </row>
    <row r="24" spans="1:14" ht="13.15" customHeight="1">
      <c r="A24" s="50"/>
      <c r="B24" s="30">
        <v>14</v>
      </c>
      <c r="C24" s="32">
        <v>264</v>
      </c>
      <c r="D24" s="32">
        <v>12</v>
      </c>
      <c r="E24" s="32">
        <v>2</v>
      </c>
      <c r="F24" s="32" t="s">
        <v>33</v>
      </c>
      <c r="G24" s="32">
        <v>9</v>
      </c>
      <c r="H24" s="32" t="s">
        <v>33</v>
      </c>
      <c r="I24" s="32" t="s">
        <v>33</v>
      </c>
      <c r="J24" s="32">
        <v>1</v>
      </c>
      <c r="K24" s="32">
        <v>252</v>
      </c>
      <c r="L24" s="32">
        <v>229</v>
      </c>
      <c r="M24" s="32">
        <v>9</v>
      </c>
      <c r="N24" s="32">
        <v>14</v>
      </c>
    </row>
    <row r="25" spans="1:14" ht="11.65" customHeight="1">
      <c r="A25" s="50"/>
      <c r="B25" s="30" t="s">
        <v>15</v>
      </c>
      <c r="C25" s="31">
        <v>1422</v>
      </c>
      <c r="D25" s="32">
        <v>249</v>
      </c>
      <c r="E25" s="32">
        <v>75</v>
      </c>
      <c r="F25" s="32">
        <v>13</v>
      </c>
      <c r="G25" s="32">
        <v>91</v>
      </c>
      <c r="H25" s="32">
        <v>14</v>
      </c>
      <c r="I25" s="32">
        <v>5</v>
      </c>
      <c r="J25" s="32">
        <v>51</v>
      </c>
      <c r="K25" s="31">
        <v>1173</v>
      </c>
      <c r="L25" s="32">
        <v>930</v>
      </c>
      <c r="M25" s="32">
        <v>67</v>
      </c>
      <c r="N25" s="32">
        <v>176</v>
      </c>
    </row>
    <row r="26" spans="1:14" ht="11.65" customHeight="1">
      <c r="A26" s="50"/>
      <c r="B26" s="30" t="s">
        <v>16</v>
      </c>
      <c r="C26" s="31">
        <v>1503</v>
      </c>
      <c r="D26" s="32">
        <v>735</v>
      </c>
      <c r="E26" s="32">
        <v>301</v>
      </c>
      <c r="F26" s="32">
        <v>37</v>
      </c>
      <c r="G26" s="32">
        <v>223</v>
      </c>
      <c r="H26" s="32">
        <v>79</v>
      </c>
      <c r="I26" s="32">
        <v>9</v>
      </c>
      <c r="J26" s="32">
        <v>86</v>
      </c>
      <c r="K26" s="32">
        <v>768</v>
      </c>
      <c r="L26" s="32">
        <v>350</v>
      </c>
      <c r="M26" s="32">
        <v>74</v>
      </c>
      <c r="N26" s="32">
        <v>344</v>
      </c>
    </row>
    <row r="27" spans="1:14" ht="11.65" customHeight="1">
      <c r="A27" s="50"/>
      <c r="B27" s="30" t="s">
        <v>17</v>
      </c>
      <c r="C27" s="31">
        <v>1517</v>
      </c>
      <c r="D27" s="32">
        <v>865</v>
      </c>
      <c r="E27" s="32">
        <v>482</v>
      </c>
      <c r="F27" s="32">
        <v>51</v>
      </c>
      <c r="G27" s="32">
        <v>194</v>
      </c>
      <c r="H27" s="32">
        <v>67</v>
      </c>
      <c r="I27" s="32">
        <v>14</v>
      </c>
      <c r="J27" s="32">
        <v>57</v>
      </c>
      <c r="K27" s="32">
        <v>652</v>
      </c>
      <c r="L27" s="32">
        <v>157</v>
      </c>
      <c r="M27" s="32">
        <v>87</v>
      </c>
      <c r="N27" s="32">
        <v>408</v>
      </c>
    </row>
    <row r="28" spans="1:14" ht="11.65" customHeight="1">
      <c r="A28" s="50"/>
      <c r="B28" s="30" t="s">
        <v>18</v>
      </c>
      <c r="C28" s="31">
        <v>1324</v>
      </c>
      <c r="D28" s="32">
        <v>799</v>
      </c>
      <c r="E28" s="32">
        <v>532</v>
      </c>
      <c r="F28" s="32">
        <v>43</v>
      </c>
      <c r="G28" s="32">
        <v>126</v>
      </c>
      <c r="H28" s="32">
        <v>70</v>
      </c>
      <c r="I28" s="32">
        <v>9</v>
      </c>
      <c r="J28" s="32">
        <v>19</v>
      </c>
      <c r="K28" s="32">
        <v>525</v>
      </c>
      <c r="L28" s="32">
        <v>62</v>
      </c>
      <c r="M28" s="32">
        <v>96</v>
      </c>
      <c r="N28" s="32">
        <v>367</v>
      </c>
    </row>
    <row r="29" spans="1:14" ht="11.65" customHeight="1">
      <c r="A29" s="50"/>
      <c r="B29" s="30" t="s">
        <v>19</v>
      </c>
      <c r="C29" s="31">
        <v>1208</v>
      </c>
      <c r="D29" s="32">
        <v>753</v>
      </c>
      <c r="E29" s="32">
        <v>552</v>
      </c>
      <c r="F29" s="32">
        <v>69</v>
      </c>
      <c r="G29" s="32">
        <v>62</v>
      </c>
      <c r="H29" s="32">
        <v>45</v>
      </c>
      <c r="I29" s="32">
        <v>13</v>
      </c>
      <c r="J29" s="32">
        <v>12</v>
      </c>
      <c r="K29" s="32">
        <v>455</v>
      </c>
      <c r="L29" s="32">
        <v>32</v>
      </c>
      <c r="M29" s="32">
        <v>148</v>
      </c>
      <c r="N29" s="32">
        <v>275</v>
      </c>
    </row>
    <row r="30" spans="1:14" ht="11.65" customHeight="1">
      <c r="A30" s="50"/>
      <c r="B30" s="30" t="s">
        <v>20</v>
      </c>
      <c r="C30" s="31">
        <v>1257</v>
      </c>
      <c r="D30" s="32">
        <v>786</v>
      </c>
      <c r="E30" s="32">
        <v>568</v>
      </c>
      <c r="F30" s="32">
        <v>101</v>
      </c>
      <c r="G30" s="32">
        <v>61</v>
      </c>
      <c r="H30" s="32">
        <v>36</v>
      </c>
      <c r="I30" s="32">
        <v>13</v>
      </c>
      <c r="J30" s="32">
        <v>7</v>
      </c>
      <c r="K30" s="32">
        <v>471</v>
      </c>
      <c r="L30" s="32">
        <v>16</v>
      </c>
      <c r="M30" s="32">
        <v>187</v>
      </c>
      <c r="N30" s="32">
        <v>268</v>
      </c>
    </row>
    <row r="31" spans="1:14" ht="11.65" customHeight="1">
      <c r="A31" s="50"/>
      <c r="B31" s="30" t="s">
        <v>21</v>
      </c>
      <c r="C31" s="31">
        <v>1022</v>
      </c>
      <c r="D31" s="32">
        <v>665</v>
      </c>
      <c r="E31" s="32">
        <v>450</v>
      </c>
      <c r="F31" s="32">
        <v>118</v>
      </c>
      <c r="G31" s="32">
        <v>43</v>
      </c>
      <c r="H31" s="32">
        <v>31</v>
      </c>
      <c r="I31" s="32">
        <v>20</v>
      </c>
      <c r="J31" s="32">
        <v>3</v>
      </c>
      <c r="K31" s="32">
        <v>357</v>
      </c>
      <c r="L31" s="32">
        <v>15</v>
      </c>
      <c r="M31" s="32">
        <v>201</v>
      </c>
      <c r="N31" s="32">
        <v>141</v>
      </c>
    </row>
    <row r="32" spans="1:14" ht="11.65" customHeight="1">
      <c r="A32" s="50"/>
      <c r="B32" s="30" t="s">
        <v>22</v>
      </c>
      <c r="C32" s="32">
        <v>876</v>
      </c>
      <c r="D32" s="32">
        <v>477</v>
      </c>
      <c r="E32" s="32">
        <v>336</v>
      </c>
      <c r="F32" s="32">
        <v>100</v>
      </c>
      <c r="G32" s="32">
        <v>28</v>
      </c>
      <c r="H32" s="32">
        <v>6</v>
      </c>
      <c r="I32" s="32">
        <v>7</v>
      </c>
      <c r="J32" s="32" t="s">
        <v>33</v>
      </c>
      <c r="K32" s="32">
        <v>399</v>
      </c>
      <c r="L32" s="32">
        <v>11</v>
      </c>
      <c r="M32" s="32">
        <v>266</v>
      </c>
      <c r="N32" s="32">
        <v>122</v>
      </c>
    </row>
    <row r="33" spans="1:14" ht="11.65" customHeight="1">
      <c r="A33" s="50"/>
      <c r="B33" s="30" t="s">
        <v>23</v>
      </c>
      <c r="C33" s="32">
        <v>816</v>
      </c>
      <c r="D33" s="32">
        <v>354</v>
      </c>
      <c r="E33" s="32">
        <v>227</v>
      </c>
      <c r="F33" s="32">
        <v>96</v>
      </c>
      <c r="G33" s="32">
        <v>18</v>
      </c>
      <c r="H33" s="32">
        <v>2</v>
      </c>
      <c r="I33" s="32">
        <v>9</v>
      </c>
      <c r="J33" s="32">
        <v>2</v>
      </c>
      <c r="K33" s="32">
        <v>462</v>
      </c>
      <c r="L33" s="32">
        <v>5</v>
      </c>
      <c r="M33" s="32">
        <v>348</v>
      </c>
      <c r="N33" s="32">
        <v>109</v>
      </c>
    </row>
    <row r="34" spans="1:14" ht="11.65" customHeight="1">
      <c r="A34" s="50"/>
      <c r="B34" s="30" t="s">
        <v>24</v>
      </c>
      <c r="C34" s="32">
        <v>753</v>
      </c>
      <c r="D34" s="32">
        <v>221</v>
      </c>
      <c r="E34" s="32">
        <v>83</v>
      </c>
      <c r="F34" s="32">
        <v>117</v>
      </c>
      <c r="G34" s="32">
        <v>7</v>
      </c>
      <c r="H34" s="32">
        <v>2</v>
      </c>
      <c r="I34" s="32">
        <v>10</v>
      </c>
      <c r="J34" s="32">
        <v>2</v>
      </c>
      <c r="K34" s="32">
        <v>532</v>
      </c>
      <c r="L34" s="32">
        <v>4</v>
      </c>
      <c r="M34" s="32">
        <v>471</v>
      </c>
      <c r="N34" s="32">
        <v>57</v>
      </c>
    </row>
    <row r="35" spans="1:14" ht="11.65" customHeight="1">
      <c r="A35" s="50"/>
      <c r="B35" s="30" t="s">
        <v>25</v>
      </c>
      <c r="C35" s="32">
        <v>716</v>
      </c>
      <c r="D35" s="32">
        <v>122</v>
      </c>
      <c r="E35" s="32">
        <v>14</v>
      </c>
      <c r="F35" s="32">
        <v>102</v>
      </c>
      <c r="G35" s="32" t="s">
        <v>33</v>
      </c>
      <c r="H35" s="32" t="s">
        <v>33</v>
      </c>
      <c r="I35" s="32">
        <v>6</v>
      </c>
      <c r="J35" s="32" t="s">
        <v>33</v>
      </c>
      <c r="K35" s="32">
        <v>594</v>
      </c>
      <c r="L35" s="32">
        <v>3</v>
      </c>
      <c r="M35" s="32">
        <v>579</v>
      </c>
      <c r="N35" s="32">
        <v>12</v>
      </c>
    </row>
    <row r="36" spans="1:14" ht="11.65" customHeight="1">
      <c r="A36" s="50"/>
      <c r="B36" s="30" t="s">
        <v>26</v>
      </c>
      <c r="C36" s="32">
        <v>510</v>
      </c>
      <c r="D36" s="32">
        <v>61</v>
      </c>
      <c r="E36" s="32">
        <v>1</v>
      </c>
      <c r="F36" s="32">
        <v>58</v>
      </c>
      <c r="G36" s="32" t="s">
        <v>33</v>
      </c>
      <c r="H36" s="32" t="s">
        <v>33</v>
      </c>
      <c r="I36" s="32">
        <v>2</v>
      </c>
      <c r="J36" s="32" t="s">
        <v>33</v>
      </c>
      <c r="K36" s="32">
        <v>449</v>
      </c>
      <c r="L36" s="32">
        <v>1</v>
      </c>
      <c r="M36" s="32">
        <v>439</v>
      </c>
      <c r="N36" s="32">
        <v>9</v>
      </c>
    </row>
    <row r="37" spans="1:14" ht="11.65" customHeight="1">
      <c r="A37" s="50"/>
      <c r="B37" s="30" t="s">
        <v>27</v>
      </c>
      <c r="C37" s="32">
        <v>366</v>
      </c>
      <c r="D37" s="32">
        <v>32</v>
      </c>
      <c r="E37" s="32">
        <v>1</v>
      </c>
      <c r="F37" s="32">
        <v>24</v>
      </c>
      <c r="G37" s="32" t="s">
        <v>33</v>
      </c>
      <c r="H37" s="32" t="s">
        <v>33</v>
      </c>
      <c r="I37" s="32">
        <v>7</v>
      </c>
      <c r="J37" s="32" t="s">
        <v>33</v>
      </c>
      <c r="K37" s="32">
        <v>334</v>
      </c>
      <c r="L37" s="32" t="s">
        <v>33</v>
      </c>
      <c r="M37" s="32">
        <v>326</v>
      </c>
      <c r="N37" s="32">
        <v>8</v>
      </c>
    </row>
    <row r="38" spans="1:14" ht="11.65" customHeight="1">
      <c r="A38" s="50"/>
      <c r="B38" s="30" t="s">
        <v>28</v>
      </c>
      <c r="C38" s="32">
        <v>406</v>
      </c>
      <c r="D38" s="32">
        <v>27</v>
      </c>
      <c r="E38" s="32">
        <v>3</v>
      </c>
      <c r="F38" s="32">
        <v>20</v>
      </c>
      <c r="G38" s="32">
        <v>1</v>
      </c>
      <c r="H38" s="32" t="s">
        <v>33</v>
      </c>
      <c r="I38" s="32">
        <v>3</v>
      </c>
      <c r="J38" s="32" t="s">
        <v>33</v>
      </c>
      <c r="K38" s="32">
        <v>379</v>
      </c>
      <c r="L38" s="32">
        <v>5</v>
      </c>
      <c r="M38" s="32">
        <v>370</v>
      </c>
      <c r="N38" s="32">
        <v>4</v>
      </c>
    </row>
    <row r="39" spans="1:14" ht="11.65" customHeight="1">
      <c r="A39" s="50" t="s">
        <v>30</v>
      </c>
      <c r="B39" s="33"/>
      <c r="C39" s="29">
        <v>13172</v>
      </c>
      <c r="D39" s="29">
        <v>8889</v>
      </c>
      <c r="E39" s="29">
        <v>6554</v>
      </c>
      <c r="F39" s="29">
        <v>1034</v>
      </c>
      <c r="G39" s="34">
        <v>815</v>
      </c>
      <c r="H39" s="34">
        <v>290</v>
      </c>
      <c r="I39" s="34">
        <v>70</v>
      </c>
      <c r="J39" s="34">
        <v>126</v>
      </c>
      <c r="K39" s="29">
        <v>4283</v>
      </c>
      <c r="L39" s="29">
        <v>1351</v>
      </c>
      <c r="M39" s="29">
        <v>2044</v>
      </c>
      <c r="N39" s="34">
        <v>888</v>
      </c>
    </row>
    <row r="40" spans="1:14" ht="13.15" customHeight="1">
      <c r="A40" s="50"/>
      <c r="B40" s="30">
        <v>14</v>
      </c>
      <c r="C40" s="32">
        <v>294</v>
      </c>
      <c r="D40" s="32">
        <v>24</v>
      </c>
      <c r="E40" s="32">
        <v>8</v>
      </c>
      <c r="F40" s="32">
        <v>1</v>
      </c>
      <c r="G40" s="32">
        <v>13</v>
      </c>
      <c r="H40" s="32">
        <v>1</v>
      </c>
      <c r="I40" s="32" t="s">
        <v>33</v>
      </c>
      <c r="J40" s="32">
        <v>1</v>
      </c>
      <c r="K40" s="32">
        <v>270</v>
      </c>
      <c r="L40" s="32">
        <v>246</v>
      </c>
      <c r="M40" s="32">
        <v>12</v>
      </c>
      <c r="N40" s="32">
        <v>12</v>
      </c>
    </row>
    <row r="41" spans="1:14" ht="11.65" customHeight="1">
      <c r="A41" s="50"/>
      <c r="B41" s="30" t="s">
        <v>15</v>
      </c>
      <c r="C41" s="31">
        <v>1428</v>
      </c>
      <c r="D41" s="32">
        <v>422</v>
      </c>
      <c r="E41" s="32">
        <v>214</v>
      </c>
      <c r="F41" s="32">
        <v>16</v>
      </c>
      <c r="G41" s="32">
        <v>129</v>
      </c>
      <c r="H41" s="32">
        <v>23</v>
      </c>
      <c r="I41" s="32">
        <v>3</v>
      </c>
      <c r="J41" s="32">
        <v>37</v>
      </c>
      <c r="K41" s="31">
        <v>1006</v>
      </c>
      <c r="L41" s="32">
        <v>793</v>
      </c>
      <c r="M41" s="32">
        <v>80</v>
      </c>
      <c r="N41" s="32">
        <v>133</v>
      </c>
    </row>
    <row r="42" spans="1:14" ht="11.65" customHeight="1">
      <c r="A42" s="50"/>
      <c r="B42" s="30" t="s">
        <v>16</v>
      </c>
      <c r="C42" s="31">
        <v>1434</v>
      </c>
      <c r="D42" s="31">
        <v>1048</v>
      </c>
      <c r="E42" s="32">
        <v>698</v>
      </c>
      <c r="F42" s="32">
        <v>45</v>
      </c>
      <c r="G42" s="32">
        <v>189</v>
      </c>
      <c r="H42" s="32">
        <v>68</v>
      </c>
      <c r="I42" s="32">
        <v>5</v>
      </c>
      <c r="J42" s="32">
        <v>43</v>
      </c>
      <c r="K42" s="32">
        <v>386</v>
      </c>
      <c r="L42" s="32">
        <v>188</v>
      </c>
      <c r="M42" s="32">
        <v>48</v>
      </c>
      <c r="N42" s="32">
        <v>150</v>
      </c>
    </row>
    <row r="43" spans="1:14" ht="11.65" customHeight="1">
      <c r="A43" s="50"/>
      <c r="B43" s="30" t="s">
        <v>17</v>
      </c>
      <c r="C43" s="31">
        <v>1485</v>
      </c>
      <c r="D43" s="31">
        <v>1290</v>
      </c>
      <c r="E43" s="32">
        <v>991</v>
      </c>
      <c r="F43" s="32">
        <v>55</v>
      </c>
      <c r="G43" s="32">
        <v>167</v>
      </c>
      <c r="H43" s="32">
        <v>53</v>
      </c>
      <c r="I43" s="32">
        <v>6</v>
      </c>
      <c r="J43" s="32">
        <v>18</v>
      </c>
      <c r="K43" s="32">
        <v>195</v>
      </c>
      <c r="L43" s="32">
        <v>51</v>
      </c>
      <c r="M43" s="32">
        <v>41</v>
      </c>
      <c r="N43" s="32">
        <v>103</v>
      </c>
    </row>
    <row r="44" spans="1:14" ht="11.65" customHeight="1">
      <c r="A44" s="50"/>
      <c r="B44" s="30" t="s">
        <v>18</v>
      </c>
      <c r="C44" s="31">
        <v>1265</v>
      </c>
      <c r="D44" s="31">
        <v>1104</v>
      </c>
      <c r="E44" s="32">
        <v>887</v>
      </c>
      <c r="F44" s="32">
        <v>64</v>
      </c>
      <c r="G44" s="32">
        <v>98</v>
      </c>
      <c r="H44" s="32">
        <v>40</v>
      </c>
      <c r="I44" s="32">
        <v>5</v>
      </c>
      <c r="J44" s="32">
        <v>10</v>
      </c>
      <c r="K44" s="32">
        <v>161</v>
      </c>
      <c r="L44" s="32">
        <v>17</v>
      </c>
      <c r="M44" s="32">
        <v>45</v>
      </c>
      <c r="N44" s="32">
        <v>99</v>
      </c>
    </row>
    <row r="45" spans="1:14" ht="11.65" customHeight="1">
      <c r="A45" s="50"/>
      <c r="B45" s="30" t="s">
        <v>19</v>
      </c>
      <c r="C45" s="31">
        <v>1119</v>
      </c>
      <c r="D45" s="32">
        <v>999</v>
      </c>
      <c r="E45" s="32">
        <v>830</v>
      </c>
      <c r="F45" s="32">
        <v>81</v>
      </c>
      <c r="G45" s="32">
        <v>57</v>
      </c>
      <c r="H45" s="32">
        <v>24</v>
      </c>
      <c r="I45" s="32">
        <v>3</v>
      </c>
      <c r="J45" s="32">
        <v>4</v>
      </c>
      <c r="K45" s="32">
        <v>120</v>
      </c>
      <c r="L45" s="32">
        <v>12</v>
      </c>
      <c r="M45" s="32">
        <v>53</v>
      </c>
      <c r="N45" s="32">
        <v>55</v>
      </c>
    </row>
    <row r="46" spans="1:14" ht="11.65" customHeight="1">
      <c r="A46" s="50"/>
      <c r="B46" s="30" t="s">
        <v>20</v>
      </c>
      <c r="C46" s="31">
        <v>1168</v>
      </c>
      <c r="D46" s="31">
        <v>1036</v>
      </c>
      <c r="E46" s="32">
        <v>865</v>
      </c>
      <c r="F46" s="32">
        <v>89</v>
      </c>
      <c r="G46" s="32">
        <v>51</v>
      </c>
      <c r="H46" s="32">
        <v>23</v>
      </c>
      <c r="I46" s="32">
        <v>5</v>
      </c>
      <c r="J46" s="32">
        <v>3</v>
      </c>
      <c r="K46" s="32">
        <v>132</v>
      </c>
      <c r="L46" s="32">
        <v>9</v>
      </c>
      <c r="M46" s="32">
        <v>75</v>
      </c>
      <c r="N46" s="32">
        <v>48</v>
      </c>
    </row>
    <row r="47" spans="1:14" ht="11.65" customHeight="1">
      <c r="A47" s="50"/>
      <c r="B47" s="30" t="s">
        <v>21</v>
      </c>
      <c r="C47" s="32">
        <v>969</v>
      </c>
      <c r="D47" s="32">
        <v>830</v>
      </c>
      <c r="E47" s="32">
        <v>667</v>
      </c>
      <c r="F47" s="32">
        <v>86</v>
      </c>
      <c r="G47" s="32">
        <v>34</v>
      </c>
      <c r="H47" s="32">
        <v>27</v>
      </c>
      <c r="I47" s="32">
        <v>7</v>
      </c>
      <c r="J47" s="32">
        <v>9</v>
      </c>
      <c r="K47" s="32">
        <v>139</v>
      </c>
      <c r="L47" s="32">
        <v>5</v>
      </c>
      <c r="M47" s="32">
        <v>82</v>
      </c>
      <c r="N47" s="32">
        <v>52</v>
      </c>
    </row>
    <row r="48" spans="1:14" ht="11.65" customHeight="1">
      <c r="A48" s="50"/>
      <c r="B48" s="30" t="s">
        <v>22</v>
      </c>
      <c r="C48" s="32">
        <v>846</v>
      </c>
      <c r="D48" s="32">
        <v>658</v>
      </c>
      <c r="E48" s="32">
        <v>520</v>
      </c>
      <c r="F48" s="32">
        <v>94</v>
      </c>
      <c r="G48" s="32">
        <v>28</v>
      </c>
      <c r="H48" s="32">
        <v>10</v>
      </c>
      <c r="I48" s="32">
        <v>5</v>
      </c>
      <c r="J48" s="32">
        <v>1</v>
      </c>
      <c r="K48" s="32">
        <v>188</v>
      </c>
      <c r="L48" s="32">
        <v>9</v>
      </c>
      <c r="M48" s="32">
        <v>116</v>
      </c>
      <c r="N48" s="32">
        <v>63</v>
      </c>
    </row>
    <row r="49" spans="1:14" ht="11.65" customHeight="1">
      <c r="A49" s="50"/>
      <c r="B49" s="30" t="s">
        <v>23</v>
      </c>
      <c r="C49" s="32">
        <v>772</v>
      </c>
      <c r="D49" s="32">
        <v>579</v>
      </c>
      <c r="E49" s="32">
        <v>449</v>
      </c>
      <c r="F49" s="32">
        <v>79</v>
      </c>
      <c r="G49" s="32">
        <v>28</v>
      </c>
      <c r="H49" s="32">
        <v>13</v>
      </c>
      <c r="I49" s="32">
        <v>10</v>
      </c>
      <c r="J49" s="32" t="s">
        <v>33</v>
      </c>
      <c r="K49" s="32">
        <v>193</v>
      </c>
      <c r="L49" s="32">
        <v>7</v>
      </c>
      <c r="M49" s="32">
        <v>126</v>
      </c>
      <c r="N49" s="32">
        <v>60</v>
      </c>
    </row>
    <row r="50" spans="1:14" ht="11.65" customHeight="1">
      <c r="A50" s="50"/>
      <c r="B50" s="30" t="s">
        <v>24</v>
      </c>
      <c r="C50" s="32">
        <v>685</v>
      </c>
      <c r="D50" s="32">
        <v>420</v>
      </c>
      <c r="E50" s="32">
        <v>298</v>
      </c>
      <c r="F50" s="32">
        <v>95</v>
      </c>
      <c r="G50" s="32">
        <v>15</v>
      </c>
      <c r="H50" s="32">
        <v>6</v>
      </c>
      <c r="I50" s="32">
        <v>6</v>
      </c>
      <c r="J50" s="32" t="s">
        <v>33</v>
      </c>
      <c r="K50" s="32">
        <v>265</v>
      </c>
      <c r="L50" s="32">
        <v>7</v>
      </c>
      <c r="M50" s="32">
        <v>185</v>
      </c>
      <c r="N50" s="32">
        <v>73</v>
      </c>
    </row>
    <row r="51" spans="1:14" ht="11.65" customHeight="1">
      <c r="A51" s="50"/>
      <c r="B51" s="30" t="s">
        <v>25</v>
      </c>
      <c r="C51" s="32">
        <v>688</v>
      </c>
      <c r="D51" s="32">
        <v>285</v>
      </c>
      <c r="E51" s="32">
        <v>107</v>
      </c>
      <c r="F51" s="32">
        <v>164</v>
      </c>
      <c r="G51" s="32">
        <v>6</v>
      </c>
      <c r="H51" s="32">
        <v>2</v>
      </c>
      <c r="I51" s="32">
        <v>6</v>
      </c>
      <c r="J51" s="32" t="s">
        <v>33</v>
      </c>
      <c r="K51" s="32">
        <v>403</v>
      </c>
      <c r="L51" s="32">
        <v>6</v>
      </c>
      <c r="M51" s="32">
        <v>366</v>
      </c>
      <c r="N51" s="32">
        <v>31</v>
      </c>
    </row>
    <row r="52" spans="1:14" ht="11.65" customHeight="1">
      <c r="A52" s="50"/>
      <c r="B52" s="30" t="s">
        <v>26</v>
      </c>
      <c r="C52" s="32">
        <v>511</v>
      </c>
      <c r="D52" s="32">
        <v>122</v>
      </c>
      <c r="E52" s="32">
        <v>10</v>
      </c>
      <c r="F52" s="32">
        <v>106</v>
      </c>
      <c r="G52" s="32" t="s">
        <v>33</v>
      </c>
      <c r="H52" s="32" t="s">
        <v>33</v>
      </c>
      <c r="I52" s="32">
        <v>6</v>
      </c>
      <c r="J52" s="32" t="s">
        <v>33</v>
      </c>
      <c r="K52" s="32">
        <v>389</v>
      </c>
      <c r="L52" s="32" t="s">
        <v>33</v>
      </c>
      <c r="M52" s="32">
        <v>387</v>
      </c>
      <c r="N52" s="32">
        <v>2</v>
      </c>
    </row>
    <row r="53" spans="1:14" ht="11.65" customHeight="1">
      <c r="A53" s="50"/>
      <c r="B53" s="30" t="s">
        <v>27</v>
      </c>
      <c r="C53" s="32">
        <v>265</v>
      </c>
      <c r="D53" s="32">
        <v>43</v>
      </c>
      <c r="E53" s="32">
        <v>7</v>
      </c>
      <c r="F53" s="32">
        <v>33</v>
      </c>
      <c r="G53" s="32" t="s">
        <v>33</v>
      </c>
      <c r="H53" s="32" t="s">
        <v>33</v>
      </c>
      <c r="I53" s="32">
        <v>3</v>
      </c>
      <c r="J53" s="32" t="s">
        <v>33</v>
      </c>
      <c r="K53" s="32">
        <v>222</v>
      </c>
      <c r="L53" s="32" t="s">
        <v>33</v>
      </c>
      <c r="M53" s="32">
        <v>218</v>
      </c>
      <c r="N53" s="32">
        <v>4</v>
      </c>
    </row>
    <row r="54" spans="1:14" ht="11.65" customHeight="1">
      <c r="A54" s="50"/>
      <c r="B54" s="35" t="s">
        <v>28</v>
      </c>
      <c r="C54" s="37">
        <v>243</v>
      </c>
      <c r="D54" s="37">
        <v>29</v>
      </c>
      <c r="E54" s="37">
        <v>3</v>
      </c>
      <c r="F54" s="37">
        <v>26</v>
      </c>
      <c r="G54" s="37" t="s">
        <v>33</v>
      </c>
      <c r="H54" s="37" t="s">
        <v>33</v>
      </c>
      <c r="I54" s="37" t="s">
        <v>33</v>
      </c>
      <c r="J54" s="37" t="s">
        <v>33</v>
      </c>
      <c r="K54" s="37">
        <v>214</v>
      </c>
      <c r="L54" s="37">
        <v>1</v>
      </c>
      <c r="M54" s="37">
        <v>210</v>
      </c>
      <c r="N54" s="37">
        <v>3</v>
      </c>
    </row>
    <row r="55" spans="1:14" ht="11.65" customHeight="1">
      <c r="A55" s="45" t="s">
        <v>60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ht="15.4" customHeight="1">
      <c r="A56" s="42" t="s">
        <v>61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</row>
    <row r="57" spans="1:14" ht="22.5" customHeight="1">
      <c r="A57" s="46" t="s">
        <v>56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26.65" customHeight="1">
      <c r="A58" s="46" t="s">
        <v>57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5.4" customHeight="1">
      <c r="D59" s="67"/>
      <c r="E59" s="67"/>
      <c r="H59" s="67"/>
      <c r="I59" s="67"/>
    </row>
    <row r="60" spans="1:14" ht="15.4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1:14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1:14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1:14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1:14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1:1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</sheetData>
  <mergeCells count="23">
    <mergeCell ref="A1:N1"/>
    <mergeCell ref="A2:N2"/>
    <mergeCell ref="A3:B6"/>
    <mergeCell ref="C3:C6"/>
    <mergeCell ref="D3:N3"/>
    <mergeCell ref="D4:J4"/>
    <mergeCell ref="K4:N4"/>
    <mergeCell ref="D5:D6"/>
    <mergeCell ref="E5:G5"/>
    <mergeCell ref="H5:J5"/>
    <mergeCell ref="K5:K6"/>
    <mergeCell ref="L5:L6"/>
    <mergeCell ref="M5:M6"/>
    <mergeCell ref="D59:E59"/>
    <mergeCell ref="H59:I59"/>
    <mergeCell ref="N5:N6"/>
    <mergeCell ref="A7:A22"/>
    <mergeCell ref="A23:A38"/>
    <mergeCell ref="A39:A54"/>
    <mergeCell ref="A55:N55"/>
    <mergeCell ref="A56:N56"/>
    <mergeCell ref="A57:N57"/>
    <mergeCell ref="A58:N58"/>
  </mergeCells>
  <pageMargins left="0.5" right="0.5" top="0.5" bottom="0.5" header="0" footer="0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69"/>
  <sheetViews>
    <sheetView showGridLines="0" topLeftCell="H1" zoomScaleNormal="100" workbookViewId="0">
      <pane ySplit="6" topLeftCell="A7" activePane="bottomLeft" state="frozen"/>
      <selection pane="bottomLeft" activeCell="D7" sqref="D7:N7"/>
    </sheetView>
  </sheetViews>
  <sheetFormatPr baseColWidth="10" defaultRowHeight="15"/>
  <cols>
    <col min="1" max="1" width="25.6640625" style="4" customWidth="1"/>
    <col min="2" max="2" width="20.6640625" style="4" customWidth="1"/>
    <col min="3" max="3" width="12.6640625" style="4" customWidth="1"/>
    <col min="4" max="5" width="8.6640625" style="4" customWidth="1"/>
    <col min="6" max="6" width="10.6640625" style="4" customWidth="1"/>
    <col min="7" max="7" width="9.6640625" style="4" customWidth="1"/>
    <col min="8" max="8" width="10" style="4" customWidth="1"/>
    <col min="9" max="9" width="11.33203125" style="4" customWidth="1"/>
    <col min="10" max="10" width="11.6640625" style="4" customWidth="1"/>
    <col min="11" max="11" width="9.6640625" style="4" customWidth="1"/>
    <col min="12" max="12" width="13.83203125" style="4" customWidth="1"/>
    <col min="13" max="13" width="16.1640625" style="4" customWidth="1"/>
    <col min="14" max="14" width="14.33203125" style="4" customWidth="1"/>
    <col min="15" max="16384" width="12" style="4"/>
  </cols>
  <sheetData>
    <row r="1" spans="1:14" ht="17.649999999999999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28.9" customHeight="1">
      <c r="A2" s="74" t="s">
        <v>72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1.25" customHeight="1">
      <c r="A3" s="68" t="s">
        <v>1</v>
      </c>
      <c r="B3" s="68"/>
      <c r="C3" s="68" t="s">
        <v>2</v>
      </c>
      <c r="D3" s="41" t="s">
        <v>3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5.4" customHeight="1">
      <c r="A4" s="75"/>
      <c r="B4" s="75"/>
      <c r="C4" s="75"/>
      <c r="D4" s="41" t="s">
        <v>4</v>
      </c>
      <c r="E4" s="41"/>
      <c r="F4" s="41"/>
      <c r="G4" s="41"/>
      <c r="H4" s="41"/>
      <c r="I4" s="41"/>
      <c r="J4" s="41"/>
      <c r="K4" s="41" t="s">
        <v>5</v>
      </c>
      <c r="L4" s="41"/>
      <c r="M4" s="41"/>
      <c r="N4" s="41"/>
    </row>
    <row r="5" spans="1:14" ht="15.4" customHeight="1">
      <c r="A5" s="75"/>
      <c r="B5" s="75"/>
      <c r="C5" s="75"/>
      <c r="D5" s="68" t="s">
        <v>6</v>
      </c>
      <c r="E5" s="41" t="s">
        <v>7</v>
      </c>
      <c r="F5" s="41"/>
      <c r="G5" s="41"/>
      <c r="H5" s="41" t="s">
        <v>8</v>
      </c>
      <c r="I5" s="41"/>
      <c r="J5" s="41"/>
      <c r="K5" s="68" t="s">
        <v>6</v>
      </c>
      <c r="L5" s="68" t="s">
        <v>58</v>
      </c>
      <c r="M5" s="68" t="s">
        <v>59</v>
      </c>
      <c r="N5" s="68" t="s">
        <v>13</v>
      </c>
    </row>
    <row r="6" spans="1:14" ht="15.4" customHeight="1">
      <c r="A6" s="69"/>
      <c r="B6" s="69"/>
      <c r="C6" s="69"/>
      <c r="D6" s="69"/>
      <c r="E6" s="7" t="s">
        <v>9</v>
      </c>
      <c r="F6" s="7" t="s">
        <v>47</v>
      </c>
      <c r="G6" s="7" t="s">
        <v>50</v>
      </c>
      <c r="H6" s="7" t="s">
        <v>10</v>
      </c>
      <c r="I6" s="7" t="s">
        <v>48</v>
      </c>
      <c r="J6" s="7" t="s">
        <v>51</v>
      </c>
      <c r="K6" s="69"/>
      <c r="L6" s="69"/>
      <c r="M6" s="69"/>
      <c r="N6" s="69"/>
    </row>
    <row r="7" spans="1:14" ht="64.150000000000006" customHeight="1">
      <c r="A7" s="70" t="s">
        <v>6</v>
      </c>
      <c r="B7" s="28"/>
      <c r="C7" s="29">
        <v>16369</v>
      </c>
      <c r="D7" s="29">
        <v>9152</v>
      </c>
      <c r="E7" s="29">
        <v>6210</v>
      </c>
      <c r="F7" s="29">
        <v>1355</v>
      </c>
      <c r="G7" s="34">
        <v>842</v>
      </c>
      <c r="H7" s="34">
        <v>451</v>
      </c>
      <c r="I7" s="34">
        <v>101</v>
      </c>
      <c r="J7" s="34">
        <v>193</v>
      </c>
      <c r="K7" s="29">
        <v>7217</v>
      </c>
      <c r="L7" s="29">
        <v>1856</v>
      </c>
      <c r="M7" s="29">
        <v>3459</v>
      </c>
      <c r="N7" s="29">
        <v>1902</v>
      </c>
    </row>
    <row r="8" spans="1:14" ht="13.15" customHeight="1">
      <c r="A8" s="71"/>
      <c r="B8" s="30">
        <v>14</v>
      </c>
      <c r="C8" s="32">
        <v>378</v>
      </c>
      <c r="D8" s="32">
        <v>27</v>
      </c>
      <c r="E8" s="32">
        <v>6</v>
      </c>
      <c r="F8" s="32">
        <v>5</v>
      </c>
      <c r="G8" s="32">
        <v>15</v>
      </c>
      <c r="H8" s="32" t="s">
        <v>33</v>
      </c>
      <c r="I8" s="32">
        <v>1</v>
      </c>
      <c r="J8" s="32" t="s">
        <v>33</v>
      </c>
      <c r="K8" s="32">
        <v>351</v>
      </c>
      <c r="L8" s="32">
        <v>308</v>
      </c>
      <c r="M8" s="32">
        <v>28</v>
      </c>
      <c r="N8" s="32">
        <v>15</v>
      </c>
    </row>
    <row r="9" spans="1:14" ht="11.65" customHeight="1">
      <c r="A9" s="71"/>
      <c r="B9" s="30" t="s">
        <v>15</v>
      </c>
      <c r="C9" s="31">
        <v>1939</v>
      </c>
      <c r="D9" s="32">
        <v>515</v>
      </c>
      <c r="E9" s="32">
        <v>230</v>
      </c>
      <c r="F9" s="32">
        <v>41</v>
      </c>
      <c r="G9" s="32">
        <v>157</v>
      </c>
      <c r="H9" s="32">
        <v>36</v>
      </c>
      <c r="I9" s="32">
        <v>7</v>
      </c>
      <c r="J9" s="32">
        <v>44</v>
      </c>
      <c r="K9" s="31">
        <v>1424</v>
      </c>
      <c r="L9" s="31">
        <v>1058</v>
      </c>
      <c r="M9" s="32">
        <v>159</v>
      </c>
      <c r="N9" s="32">
        <v>207</v>
      </c>
    </row>
    <row r="10" spans="1:14" ht="11.65" customHeight="1">
      <c r="A10" s="71"/>
      <c r="B10" s="30" t="s">
        <v>16</v>
      </c>
      <c r="C10" s="31">
        <v>1884</v>
      </c>
      <c r="D10" s="31">
        <v>1200</v>
      </c>
      <c r="E10" s="32">
        <v>706</v>
      </c>
      <c r="F10" s="32">
        <v>86</v>
      </c>
      <c r="G10" s="32">
        <v>215</v>
      </c>
      <c r="H10" s="32">
        <v>103</v>
      </c>
      <c r="I10" s="32">
        <v>6</v>
      </c>
      <c r="J10" s="32">
        <v>84</v>
      </c>
      <c r="K10" s="32">
        <v>684</v>
      </c>
      <c r="L10" s="32">
        <v>264</v>
      </c>
      <c r="M10" s="32">
        <v>106</v>
      </c>
      <c r="N10" s="32">
        <v>314</v>
      </c>
    </row>
    <row r="11" spans="1:14" ht="11.65" customHeight="1">
      <c r="A11" s="71"/>
      <c r="B11" s="30" t="s">
        <v>17</v>
      </c>
      <c r="C11" s="31">
        <v>1932</v>
      </c>
      <c r="D11" s="31">
        <v>1391</v>
      </c>
      <c r="E11" s="31">
        <v>1001</v>
      </c>
      <c r="F11" s="32">
        <v>90</v>
      </c>
      <c r="G11" s="32">
        <v>174</v>
      </c>
      <c r="H11" s="32">
        <v>84</v>
      </c>
      <c r="I11" s="32">
        <v>12</v>
      </c>
      <c r="J11" s="32">
        <v>30</v>
      </c>
      <c r="K11" s="32">
        <v>541</v>
      </c>
      <c r="L11" s="32">
        <v>96</v>
      </c>
      <c r="M11" s="32">
        <v>92</v>
      </c>
      <c r="N11" s="32">
        <v>353</v>
      </c>
    </row>
    <row r="12" spans="1:14" ht="11.65" customHeight="1">
      <c r="A12" s="71"/>
      <c r="B12" s="30" t="s">
        <v>18</v>
      </c>
      <c r="C12" s="31">
        <v>1537</v>
      </c>
      <c r="D12" s="31">
        <v>1165</v>
      </c>
      <c r="E12" s="32">
        <v>868</v>
      </c>
      <c r="F12" s="32">
        <v>100</v>
      </c>
      <c r="G12" s="32">
        <v>105</v>
      </c>
      <c r="H12" s="32">
        <v>63</v>
      </c>
      <c r="I12" s="32">
        <v>10</v>
      </c>
      <c r="J12" s="32">
        <v>19</v>
      </c>
      <c r="K12" s="32">
        <v>372</v>
      </c>
      <c r="L12" s="32">
        <v>45</v>
      </c>
      <c r="M12" s="32">
        <v>102</v>
      </c>
      <c r="N12" s="32">
        <v>225</v>
      </c>
    </row>
    <row r="13" spans="1:14" ht="11.65" customHeight="1">
      <c r="A13" s="71"/>
      <c r="B13" s="30" t="s">
        <v>19</v>
      </c>
      <c r="C13" s="31">
        <v>1433</v>
      </c>
      <c r="D13" s="31">
        <v>1051</v>
      </c>
      <c r="E13" s="32">
        <v>790</v>
      </c>
      <c r="F13" s="32">
        <v>110</v>
      </c>
      <c r="G13" s="32">
        <v>63</v>
      </c>
      <c r="H13" s="32">
        <v>72</v>
      </c>
      <c r="I13" s="32">
        <v>8</v>
      </c>
      <c r="J13" s="32">
        <v>8</v>
      </c>
      <c r="K13" s="32">
        <v>382</v>
      </c>
      <c r="L13" s="32">
        <v>25</v>
      </c>
      <c r="M13" s="32">
        <v>152</v>
      </c>
      <c r="N13" s="32">
        <v>205</v>
      </c>
    </row>
    <row r="14" spans="1:14" ht="11.65" customHeight="1">
      <c r="A14" s="71"/>
      <c r="B14" s="30" t="s">
        <v>20</v>
      </c>
      <c r="C14" s="31">
        <v>1511</v>
      </c>
      <c r="D14" s="31">
        <v>1105</v>
      </c>
      <c r="E14" s="32">
        <v>856</v>
      </c>
      <c r="F14" s="32">
        <v>144</v>
      </c>
      <c r="G14" s="32">
        <v>51</v>
      </c>
      <c r="H14" s="32">
        <v>40</v>
      </c>
      <c r="I14" s="32">
        <v>10</v>
      </c>
      <c r="J14" s="32">
        <v>4</v>
      </c>
      <c r="K14" s="32">
        <v>406</v>
      </c>
      <c r="L14" s="32">
        <v>25</v>
      </c>
      <c r="M14" s="32">
        <v>189</v>
      </c>
      <c r="N14" s="32">
        <v>192</v>
      </c>
    </row>
    <row r="15" spans="1:14" ht="11.65" customHeight="1">
      <c r="A15" s="71"/>
      <c r="B15" s="30" t="s">
        <v>21</v>
      </c>
      <c r="C15" s="31">
        <v>1145</v>
      </c>
      <c r="D15" s="32">
        <v>798</v>
      </c>
      <c r="E15" s="32">
        <v>611</v>
      </c>
      <c r="F15" s="32">
        <v>128</v>
      </c>
      <c r="G15" s="32">
        <v>23</v>
      </c>
      <c r="H15" s="32">
        <v>23</v>
      </c>
      <c r="I15" s="32">
        <v>10</v>
      </c>
      <c r="J15" s="32">
        <v>3</v>
      </c>
      <c r="K15" s="32">
        <v>347</v>
      </c>
      <c r="L15" s="32">
        <v>8</v>
      </c>
      <c r="M15" s="32">
        <v>214</v>
      </c>
      <c r="N15" s="32">
        <v>125</v>
      </c>
    </row>
    <row r="16" spans="1:14" ht="11.65" customHeight="1">
      <c r="A16" s="71"/>
      <c r="B16" s="30" t="s">
        <v>22</v>
      </c>
      <c r="C16" s="32">
        <v>954</v>
      </c>
      <c r="D16" s="32">
        <v>605</v>
      </c>
      <c r="E16" s="32">
        <v>449</v>
      </c>
      <c r="F16" s="32">
        <v>110</v>
      </c>
      <c r="G16" s="32">
        <v>18</v>
      </c>
      <c r="H16" s="32">
        <v>18</v>
      </c>
      <c r="I16" s="32">
        <v>9</v>
      </c>
      <c r="J16" s="32">
        <v>1</v>
      </c>
      <c r="K16" s="32">
        <v>349</v>
      </c>
      <c r="L16" s="32">
        <v>10</v>
      </c>
      <c r="M16" s="32">
        <v>245</v>
      </c>
      <c r="N16" s="32">
        <v>94</v>
      </c>
    </row>
    <row r="17" spans="1:14" ht="11.65" customHeight="1">
      <c r="A17" s="71"/>
      <c r="B17" s="30" t="s">
        <v>23</v>
      </c>
      <c r="C17" s="32">
        <v>878</v>
      </c>
      <c r="D17" s="32">
        <v>515</v>
      </c>
      <c r="E17" s="32">
        <v>363</v>
      </c>
      <c r="F17" s="32">
        <v>130</v>
      </c>
      <c r="G17" s="32">
        <v>12</v>
      </c>
      <c r="H17" s="32">
        <v>5</v>
      </c>
      <c r="I17" s="32">
        <v>5</v>
      </c>
      <c r="J17" s="32" t="s">
        <v>33</v>
      </c>
      <c r="K17" s="32">
        <v>363</v>
      </c>
      <c r="L17" s="32">
        <v>6</v>
      </c>
      <c r="M17" s="32">
        <v>279</v>
      </c>
      <c r="N17" s="32">
        <v>78</v>
      </c>
    </row>
    <row r="18" spans="1:14" ht="11.65" customHeight="1">
      <c r="A18" s="71"/>
      <c r="B18" s="30" t="s">
        <v>24</v>
      </c>
      <c r="C18" s="32">
        <v>830</v>
      </c>
      <c r="D18" s="32">
        <v>370</v>
      </c>
      <c r="E18" s="32">
        <v>242</v>
      </c>
      <c r="F18" s="32">
        <v>110</v>
      </c>
      <c r="G18" s="32">
        <v>8</v>
      </c>
      <c r="H18" s="32">
        <v>6</v>
      </c>
      <c r="I18" s="32">
        <v>4</v>
      </c>
      <c r="J18" s="32" t="s">
        <v>33</v>
      </c>
      <c r="K18" s="32">
        <v>460</v>
      </c>
      <c r="L18" s="32">
        <v>5</v>
      </c>
      <c r="M18" s="32">
        <v>396</v>
      </c>
      <c r="N18" s="32">
        <v>59</v>
      </c>
    </row>
    <row r="19" spans="1:14" ht="11.65" customHeight="1">
      <c r="A19" s="71"/>
      <c r="B19" s="30" t="s">
        <v>25</v>
      </c>
      <c r="C19" s="32">
        <v>738</v>
      </c>
      <c r="D19" s="32">
        <v>226</v>
      </c>
      <c r="E19" s="32">
        <v>66</v>
      </c>
      <c r="F19" s="32">
        <v>149</v>
      </c>
      <c r="G19" s="32">
        <v>1</v>
      </c>
      <c r="H19" s="32" t="s">
        <v>33</v>
      </c>
      <c r="I19" s="32">
        <v>10</v>
      </c>
      <c r="J19" s="32" t="s">
        <v>33</v>
      </c>
      <c r="K19" s="32">
        <v>512</v>
      </c>
      <c r="L19" s="32" t="s">
        <v>33</v>
      </c>
      <c r="M19" s="32">
        <v>496</v>
      </c>
      <c r="N19" s="32">
        <v>16</v>
      </c>
    </row>
    <row r="20" spans="1:14" ht="11.65" customHeight="1">
      <c r="A20" s="71"/>
      <c r="B20" s="30" t="s">
        <v>26</v>
      </c>
      <c r="C20" s="32">
        <v>530</v>
      </c>
      <c r="D20" s="32">
        <v>108</v>
      </c>
      <c r="E20" s="32">
        <v>12</v>
      </c>
      <c r="F20" s="32">
        <v>91</v>
      </c>
      <c r="G20" s="32" t="s">
        <v>33</v>
      </c>
      <c r="H20" s="32">
        <v>1</v>
      </c>
      <c r="I20" s="32">
        <v>4</v>
      </c>
      <c r="J20" s="32" t="s">
        <v>33</v>
      </c>
      <c r="K20" s="32">
        <v>422</v>
      </c>
      <c r="L20" s="32" t="s">
        <v>33</v>
      </c>
      <c r="M20" s="32">
        <v>411</v>
      </c>
      <c r="N20" s="32">
        <v>11</v>
      </c>
    </row>
    <row r="21" spans="1:14" ht="11.65" customHeight="1">
      <c r="A21" s="71"/>
      <c r="B21" s="30" t="s">
        <v>27</v>
      </c>
      <c r="C21" s="32">
        <v>305</v>
      </c>
      <c r="D21" s="32">
        <v>42</v>
      </c>
      <c r="E21" s="32">
        <v>2</v>
      </c>
      <c r="F21" s="32">
        <v>36</v>
      </c>
      <c r="G21" s="32" t="s">
        <v>33</v>
      </c>
      <c r="H21" s="32" t="s">
        <v>33</v>
      </c>
      <c r="I21" s="32">
        <v>4</v>
      </c>
      <c r="J21" s="32" t="s">
        <v>33</v>
      </c>
      <c r="K21" s="32">
        <v>263</v>
      </c>
      <c r="L21" s="32" t="s">
        <v>33</v>
      </c>
      <c r="M21" s="32">
        <v>259</v>
      </c>
      <c r="N21" s="32">
        <v>4</v>
      </c>
    </row>
    <row r="22" spans="1:14" ht="11.65" customHeight="1">
      <c r="A22" s="72"/>
      <c r="B22" s="30" t="s">
        <v>28</v>
      </c>
      <c r="C22" s="32">
        <v>375</v>
      </c>
      <c r="D22" s="32">
        <v>34</v>
      </c>
      <c r="E22" s="32">
        <v>8</v>
      </c>
      <c r="F22" s="32">
        <v>25</v>
      </c>
      <c r="G22" s="32" t="s">
        <v>33</v>
      </c>
      <c r="H22" s="32" t="s">
        <v>33</v>
      </c>
      <c r="I22" s="32">
        <v>1</v>
      </c>
      <c r="J22" s="32" t="s">
        <v>33</v>
      </c>
      <c r="K22" s="32">
        <v>341</v>
      </c>
      <c r="L22" s="32">
        <v>6</v>
      </c>
      <c r="M22" s="32">
        <v>331</v>
      </c>
      <c r="N22" s="32">
        <v>4</v>
      </c>
    </row>
    <row r="23" spans="1:14" ht="11.65" customHeight="1">
      <c r="A23" s="73" t="s">
        <v>29</v>
      </c>
      <c r="B23" s="33"/>
      <c r="C23" s="29">
        <v>8322</v>
      </c>
      <c r="D23" s="29">
        <v>3454</v>
      </c>
      <c r="E23" s="29">
        <v>1931</v>
      </c>
      <c r="F23" s="34">
        <v>596</v>
      </c>
      <c r="G23" s="34">
        <v>451</v>
      </c>
      <c r="H23" s="34">
        <v>292</v>
      </c>
      <c r="I23" s="34">
        <v>60</v>
      </c>
      <c r="J23" s="34">
        <v>124</v>
      </c>
      <c r="K23" s="29">
        <v>4868</v>
      </c>
      <c r="L23" s="29">
        <v>1136</v>
      </c>
      <c r="M23" s="29">
        <v>2272</v>
      </c>
      <c r="N23" s="29">
        <v>1460</v>
      </c>
    </row>
    <row r="24" spans="1:14" ht="13.15" customHeight="1">
      <c r="A24" s="50"/>
      <c r="B24" s="30">
        <v>14</v>
      </c>
      <c r="C24" s="32">
        <v>196</v>
      </c>
      <c r="D24" s="32">
        <v>13</v>
      </c>
      <c r="E24" s="32">
        <v>2</v>
      </c>
      <c r="F24" s="32">
        <v>1</v>
      </c>
      <c r="G24" s="32">
        <v>9</v>
      </c>
      <c r="H24" s="32" t="s">
        <v>33</v>
      </c>
      <c r="I24" s="32">
        <v>1</v>
      </c>
      <c r="J24" s="32" t="s">
        <v>33</v>
      </c>
      <c r="K24" s="32">
        <v>183</v>
      </c>
      <c r="L24" s="32">
        <v>167</v>
      </c>
      <c r="M24" s="32">
        <v>13</v>
      </c>
      <c r="N24" s="32">
        <v>3</v>
      </c>
    </row>
    <row r="25" spans="1:14" ht="11.65" customHeight="1">
      <c r="A25" s="50"/>
      <c r="B25" s="30" t="s">
        <v>15</v>
      </c>
      <c r="C25" s="31">
        <v>1034</v>
      </c>
      <c r="D25" s="32">
        <v>175</v>
      </c>
      <c r="E25" s="32">
        <v>39</v>
      </c>
      <c r="F25" s="32">
        <v>16</v>
      </c>
      <c r="G25" s="32">
        <v>68</v>
      </c>
      <c r="H25" s="32">
        <v>21</v>
      </c>
      <c r="I25" s="32">
        <v>5</v>
      </c>
      <c r="J25" s="32">
        <v>26</v>
      </c>
      <c r="K25" s="32">
        <v>859</v>
      </c>
      <c r="L25" s="32">
        <v>636</v>
      </c>
      <c r="M25" s="32">
        <v>96</v>
      </c>
      <c r="N25" s="32">
        <v>127</v>
      </c>
    </row>
    <row r="26" spans="1:14" ht="11.65" customHeight="1">
      <c r="A26" s="50"/>
      <c r="B26" s="30" t="s">
        <v>16</v>
      </c>
      <c r="C26" s="32">
        <v>953</v>
      </c>
      <c r="D26" s="32">
        <v>458</v>
      </c>
      <c r="E26" s="32">
        <v>191</v>
      </c>
      <c r="F26" s="32">
        <v>33</v>
      </c>
      <c r="G26" s="32">
        <v>111</v>
      </c>
      <c r="H26" s="32">
        <v>63</v>
      </c>
      <c r="I26" s="32">
        <v>4</v>
      </c>
      <c r="J26" s="32">
        <v>56</v>
      </c>
      <c r="K26" s="32">
        <v>495</v>
      </c>
      <c r="L26" s="32">
        <v>178</v>
      </c>
      <c r="M26" s="32">
        <v>78</v>
      </c>
      <c r="N26" s="32">
        <v>239</v>
      </c>
    </row>
    <row r="27" spans="1:14" ht="11.65" customHeight="1">
      <c r="A27" s="50"/>
      <c r="B27" s="30" t="s">
        <v>17</v>
      </c>
      <c r="C27" s="32">
        <v>980</v>
      </c>
      <c r="D27" s="32">
        <v>554</v>
      </c>
      <c r="E27" s="32">
        <v>309</v>
      </c>
      <c r="F27" s="32">
        <v>41</v>
      </c>
      <c r="G27" s="32">
        <v>104</v>
      </c>
      <c r="H27" s="32">
        <v>67</v>
      </c>
      <c r="I27" s="32">
        <v>9</v>
      </c>
      <c r="J27" s="32">
        <v>24</v>
      </c>
      <c r="K27" s="32">
        <v>426</v>
      </c>
      <c r="L27" s="32">
        <v>70</v>
      </c>
      <c r="M27" s="32">
        <v>60</v>
      </c>
      <c r="N27" s="32">
        <v>296</v>
      </c>
    </row>
    <row r="28" spans="1:14" ht="11.65" customHeight="1">
      <c r="A28" s="50"/>
      <c r="B28" s="30" t="s">
        <v>18</v>
      </c>
      <c r="C28" s="32">
        <v>776</v>
      </c>
      <c r="D28" s="32">
        <v>473</v>
      </c>
      <c r="E28" s="32">
        <v>308</v>
      </c>
      <c r="F28" s="32">
        <v>41</v>
      </c>
      <c r="G28" s="32">
        <v>63</v>
      </c>
      <c r="H28" s="32">
        <v>45</v>
      </c>
      <c r="I28" s="32">
        <v>6</v>
      </c>
      <c r="J28" s="32">
        <v>10</v>
      </c>
      <c r="K28" s="32">
        <v>303</v>
      </c>
      <c r="L28" s="32">
        <v>34</v>
      </c>
      <c r="M28" s="32">
        <v>68</v>
      </c>
      <c r="N28" s="32">
        <v>201</v>
      </c>
    </row>
    <row r="29" spans="1:14" ht="11.65" customHeight="1">
      <c r="A29" s="50"/>
      <c r="B29" s="30" t="s">
        <v>19</v>
      </c>
      <c r="C29" s="32">
        <v>745</v>
      </c>
      <c r="D29" s="32">
        <v>438</v>
      </c>
      <c r="E29" s="32">
        <v>280</v>
      </c>
      <c r="F29" s="32">
        <v>64</v>
      </c>
      <c r="G29" s="32">
        <v>35</v>
      </c>
      <c r="H29" s="32">
        <v>48</v>
      </c>
      <c r="I29" s="32">
        <v>6</v>
      </c>
      <c r="J29" s="32">
        <v>5</v>
      </c>
      <c r="K29" s="32">
        <v>307</v>
      </c>
      <c r="L29" s="32">
        <v>15</v>
      </c>
      <c r="M29" s="32">
        <v>120</v>
      </c>
      <c r="N29" s="32">
        <v>172</v>
      </c>
    </row>
    <row r="30" spans="1:14" ht="11.65" customHeight="1">
      <c r="A30" s="50"/>
      <c r="B30" s="30" t="s">
        <v>20</v>
      </c>
      <c r="C30" s="32">
        <v>741</v>
      </c>
      <c r="D30" s="32">
        <v>439</v>
      </c>
      <c r="E30" s="32">
        <v>305</v>
      </c>
      <c r="F30" s="32">
        <v>66</v>
      </c>
      <c r="G30" s="32">
        <v>33</v>
      </c>
      <c r="H30" s="32">
        <v>25</v>
      </c>
      <c r="I30" s="32">
        <v>8</v>
      </c>
      <c r="J30" s="32">
        <v>2</v>
      </c>
      <c r="K30" s="32">
        <v>302</v>
      </c>
      <c r="L30" s="32">
        <v>11</v>
      </c>
      <c r="M30" s="32">
        <v>146</v>
      </c>
      <c r="N30" s="32">
        <v>145</v>
      </c>
    </row>
    <row r="31" spans="1:14" ht="11.65" customHeight="1">
      <c r="A31" s="50"/>
      <c r="B31" s="30" t="s">
        <v>21</v>
      </c>
      <c r="C31" s="32">
        <v>565</v>
      </c>
      <c r="D31" s="32">
        <v>295</v>
      </c>
      <c r="E31" s="32">
        <v>198</v>
      </c>
      <c r="F31" s="32">
        <v>70</v>
      </c>
      <c r="G31" s="32">
        <v>10</v>
      </c>
      <c r="H31" s="32">
        <v>12</v>
      </c>
      <c r="I31" s="32">
        <v>4</v>
      </c>
      <c r="J31" s="32">
        <v>1</v>
      </c>
      <c r="K31" s="32">
        <v>270</v>
      </c>
      <c r="L31" s="32">
        <v>5</v>
      </c>
      <c r="M31" s="32">
        <v>161</v>
      </c>
      <c r="N31" s="32">
        <v>104</v>
      </c>
    </row>
    <row r="32" spans="1:14" ht="11.65" customHeight="1">
      <c r="A32" s="50"/>
      <c r="B32" s="30" t="s">
        <v>22</v>
      </c>
      <c r="C32" s="32">
        <v>489</v>
      </c>
      <c r="D32" s="32">
        <v>222</v>
      </c>
      <c r="E32" s="32">
        <v>131</v>
      </c>
      <c r="F32" s="32">
        <v>64</v>
      </c>
      <c r="G32" s="32">
        <v>13</v>
      </c>
      <c r="H32" s="32">
        <v>8</v>
      </c>
      <c r="I32" s="32">
        <v>6</v>
      </c>
      <c r="J32" s="32" t="s">
        <v>33</v>
      </c>
      <c r="K32" s="32">
        <v>267</v>
      </c>
      <c r="L32" s="32">
        <v>10</v>
      </c>
      <c r="M32" s="32">
        <v>186</v>
      </c>
      <c r="N32" s="32">
        <v>71</v>
      </c>
    </row>
    <row r="33" spans="1:14" ht="11.65" customHeight="1">
      <c r="A33" s="50"/>
      <c r="B33" s="30" t="s">
        <v>23</v>
      </c>
      <c r="C33" s="32">
        <v>444</v>
      </c>
      <c r="D33" s="32">
        <v>170</v>
      </c>
      <c r="E33" s="32">
        <v>109</v>
      </c>
      <c r="F33" s="32">
        <v>55</v>
      </c>
      <c r="G33" s="32">
        <v>2</v>
      </c>
      <c r="H33" s="32">
        <v>2</v>
      </c>
      <c r="I33" s="32">
        <v>2</v>
      </c>
      <c r="J33" s="32" t="s">
        <v>33</v>
      </c>
      <c r="K33" s="32">
        <v>274</v>
      </c>
      <c r="L33" s="32">
        <v>2</v>
      </c>
      <c r="M33" s="32">
        <v>215</v>
      </c>
      <c r="N33" s="32">
        <v>57</v>
      </c>
    </row>
    <row r="34" spans="1:14" ht="11.65" customHeight="1">
      <c r="A34" s="50"/>
      <c r="B34" s="30" t="s">
        <v>24</v>
      </c>
      <c r="C34" s="32">
        <v>389</v>
      </c>
      <c r="D34" s="32">
        <v>89</v>
      </c>
      <c r="E34" s="32">
        <v>44</v>
      </c>
      <c r="F34" s="32">
        <v>42</v>
      </c>
      <c r="G34" s="32">
        <v>3</v>
      </c>
      <c r="H34" s="32" t="s">
        <v>33</v>
      </c>
      <c r="I34" s="32" t="s">
        <v>33</v>
      </c>
      <c r="J34" s="32" t="s">
        <v>33</v>
      </c>
      <c r="K34" s="32">
        <v>300</v>
      </c>
      <c r="L34" s="32">
        <v>4</v>
      </c>
      <c r="M34" s="32">
        <v>266</v>
      </c>
      <c r="N34" s="32">
        <v>30</v>
      </c>
    </row>
    <row r="35" spans="1:14" ht="11.65" customHeight="1">
      <c r="A35" s="50"/>
      <c r="B35" s="30" t="s">
        <v>25</v>
      </c>
      <c r="C35" s="32">
        <v>353</v>
      </c>
      <c r="D35" s="32">
        <v>62</v>
      </c>
      <c r="E35" s="32">
        <v>8</v>
      </c>
      <c r="F35" s="32">
        <v>50</v>
      </c>
      <c r="G35" s="32" t="s">
        <v>33</v>
      </c>
      <c r="H35" s="32" t="s">
        <v>33</v>
      </c>
      <c r="I35" s="32">
        <v>4</v>
      </c>
      <c r="J35" s="32" t="s">
        <v>33</v>
      </c>
      <c r="K35" s="32">
        <v>291</v>
      </c>
      <c r="L35" s="32" t="s">
        <v>33</v>
      </c>
      <c r="M35" s="32">
        <v>286</v>
      </c>
      <c r="N35" s="32">
        <v>5</v>
      </c>
    </row>
    <row r="36" spans="1:14" ht="11.65" customHeight="1">
      <c r="A36" s="50"/>
      <c r="B36" s="30" t="s">
        <v>26</v>
      </c>
      <c r="C36" s="32">
        <v>266</v>
      </c>
      <c r="D36" s="32">
        <v>36</v>
      </c>
      <c r="E36" s="32">
        <v>5</v>
      </c>
      <c r="F36" s="32">
        <v>27</v>
      </c>
      <c r="G36" s="32" t="s">
        <v>33</v>
      </c>
      <c r="H36" s="32">
        <v>1</v>
      </c>
      <c r="I36" s="32">
        <v>3</v>
      </c>
      <c r="J36" s="32" t="s">
        <v>33</v>
      </c>
      <c r="K36" s="32">
        <v>230</v>
      </c>
      <c r="L36" s="32" t="s">
        <v>33</v>
      </c>
      <c r="M36" s="32">
        <v>225</v>
      </c>
      <c r="N36" s="32">
        <v>5</v>
      </c>
    </row>
    <row r="37" spans="1:14" ht="11.65" customHeight="1">
      <c r="A37" s="50"/>
      <c r="B37" s="30" t="s">
        <v>27</v>
      </c>
      <c r="C37" s="32">
        <v>157</v>
      </c>
      <c r="D37" s="32">
        <v>15</v>
      </c>
      <c r="E37" s="32">
        <v>1</v>
      </c>
      <c r="F37" s="32">
        <v>13</v>
      </c>
      <c r="G37" s="32" t="s">
        <v>33</v>
      </c>
      <c r="H37" s="32" t="s">
        <v>33</v>
      </c>
      <c r="I37" s="32">
        <v>1</v>
      </c>
      <c r="J37" s="32" t="s">
        <v>33</v>
      </c>
      <c r="K37" s="32">
        <v>142</v>
      </c>
      <c r="L37" s="32" t="s">
        <v>33</v>
      </c>
      <c r="M37" s="32">
        <v>140</v>
      </c>
      <c r="N37" s="32">
        <v>2</v>
      </c>
    </row>
    <row r="38" spans="1:14" ht="11.65" customHeight="1">
      <c r="A38" s="50"/>
      <c r="B38" s="30" t="s">
        <v>28</v>
      </c>
      <c r="C38" s="32">
        <v>234</v>
      </c>
      <c r="D38" s="32">
        <v>15</v>
      </c>
      <c r="E38" s="32">
        <v>1</v>
      </c>
      <c r="F38" s="32">
        <v>13</v>
      </c>
      <c r="G38" s="32" t="s">
        <v>33</v>
      </c>
      <c r="H38" s="32" t="s">
        <v>33</v>
      </c>
      <c r="I38" s="32">
        <v>1</v>
      </c>
      <c r="J38" s="32" t="s">
        <v>33</v>
      </c>
      <c r="K38" s="32">
        <v>219</v>
      </c>
      <c r="L38" s="32">
        <v>4</v>
      </c>
      <c r="M38" s="32">
        <v>212</v>
      </c>
      <c r="N38" s="32">
        <v>3</v>
      </c>
    </row>
    <row r="39" spans="1:14" ht="11.65" customHeight="1">
      <c r="A39" s="50" t="s">
        <v>30</v>
      </c>
      <c r="B39" s="33"/>
      <c r="C39" s="29">
        <v>8047</v>
      </c>
      <c r="D39" s="29">
        <v>5698</v>
      </c>
      <c r="E39" s="29">
        <v>4279</v>
      </c>
      <c r="F39" s="34">
        <v>759</v>
      </c>
      <c r="G39" s="34">
        <v>391</v>
      </c>
      <c r="H39" s="34">
        <v>159</v>
      </c>
      <c r="I39" s="34">
        <v>41</v>
      </c>
      <c r="J39" s="34">
        <v>69</v>
      </c>
      <c r="K39" s="29">
        <v>2349</v>
      </c>
      <c r="L39" s="34">
        <v>720</v>
      </c>
      <c r="M39" s="29">
        <v>1187</v>
      </c>
      <c r="N39" s="34">
        <v>442</v>
      </c>
    </row>
    <row r="40" spans="1:14" ht="13.15" customHeight="1">
      <c r="A40" s="50"/>
      <c r="B40" s="30">
        <v>14</v>
      </c>
      <c r="C40" s="32">
        <v>182</v>
      </c>
      <c r="D40" s="32">
        <v>14</v>
      </c>
      <c r="E40" s="32">
        <v>4</v>
      </c>
      <c r="F40" s="32">
        <v>4</v>
      </c>
      <c r="G40" s="32">
        <v>6</v>
      </c>
      <c r="H40" s="32" t="s">
        <v>33</v>
      </c>
      <c r="I40" s="32" t="s">
        <v>33</v>
      </c>
      <c r="J40" s="32" t="s">
        <v>33</v>
      </c>
      <c r="K40" s="32">
        <v>168</v>
      </c>
      <c r="L40" s="32">
        <v>141</v>
      </c>
      <c r="M40" s="32">
        <v>15</v>
      </c>
      <c r="N40" s="32">
        <v>12</v>
      </c>
    </row>
    <row r="41" spans="1:14" ht="11.65" customHeight="1">
      <c r="A41" s="50"/>
      <c r="B41" s="30" t="s">
        <v>15</v>
      </c>
      <c r="C41" s="32">
        <v>905</v>
      </c>
      <c r="D41" s="32">
        <v>340</v>
      </c>
      <c r="E41" s="32">
        <v>191</v>
      </c>
      <c r="F41" s="32">
        <v>25</v>
      </c>
      <c r="G41" s="32">
        <v>89</v>
      </c>
      <c r="H41" s="32">
        <v>15</v>
      </c>
      <c r="I41" s="32">
        <v>2</v>
      </c>
      <c r="J41" s="32">
        <v>18</v>
      </c>
      <c r="K41" s="32">
        <v>565</v>
      </c>
      <c r="L41" s="32">
        <v>422</v>
      </c>
      <c r="M41" s="32">
        <v>63</v>
      </c>
      <c r="N41" s="32">
        <v>80</v>
      </c>
    </row>
    <row r="42" spans="1:14" ht="11.65" customHeight="1">
      <c r="A42" s="50"/>
      <c r="B42" s="30" t="s">
        <v>16</v>
      </c>
      <c r="C42" s="32">
        <v>931</v>
      </c>
      <c r="D42" s="32">
        <v>742</v>
      </c>
      <c r="E42" s="32">
        <v>515</v>
      </c>
      <c r="F42" s="32">
        <v>53</v>
      </c>
      <c r="G42" s="32">
        <v>104</v>
      </c>
      <c r="H42" s="32">
        <v>40</v>
      </c>
      <c r="I42" s="32">
        <v>2</v>
      </c>
      <c r="J42" s="32">
        <v>28</v>
      </c>
      <c r="K42" s="32">
        <v>189</v>
      </c>
      <c r="L42" s="32">
        <v>86</v>
      </c>
      <c r="M42" s="32">
        <v>28</v>
      </c>
      <c r="N42" s="32">
        <v>75</v>
      </c>
    </row>
    <row r="43" spans="1:14" ht="11.65" customHeight="1">
      <c r="A43" s="50"/>
      <c r="B43" s="30" t="s">
        <v>17</v>
      </c>
      <c r="C43" s="32">
        <v>952</v>
      </c>
      <c r="D43" s="32">
        <v>837</v>
      </c>
      <c r="E43" s="32">
        <v>692</v>
      </c>
      <c r="F43" s="32">
        <v>49</v>
      </c>
      <c r="G43" s="32">
        <v>70</v>
      </c>
      <c r="H43" s="32">
        <v>17</v>
      </c>
      <c r="I43" s="32">
        <v>3</v>
      </c>
      <c r="J43" s="32">
        <v>6</v>
      </c>
      <c r="K43" s="32">
        <v>115</v>
      </c>
      <c r="L43" s="32">
        <v>26</v>
      </c>
      <c r="M43" s="32">
        <v>32</v>
      </c>
      <c r="N43" s="32">
        <v>57</v>
      </c>
    </row>
    <row r="44" spans="1:14" ht="11.65" customHeight="1">
      <c r="A44" s="50"/>
      <c r="B44" s="30" t="s">
        <v>18</v>
      </c>
      <c r="C44" s="32">
        <v>761</v>
      </c>
      <c r="D44" s="32">
        <v>692</v>
      </c>
      <c r="E44" s="32">
        <v>560</v>
      </c>
      <c r="F44" s="32">
        <v>59</v>
      </c>
      <c r="G44" s="32">
        <v>42</v>
      </c>
      <c r="H44" s="32">
        <v>18</v>
      </c>
      <c r="I44" s="32">
        <v>4</v>
      </c>
      <c r="J44" s="32">
        <v>9</v>
      </c>
      <c r="K44" s="32">
        <v>69</v>
      </c>
      <c r="L44" s="32">
        <v>11</v>
      </c>
      <c r="M44" s="32">
        <v>34</v>
      </c>
      <c r="N44" s="32">
        <v>24</v>
      </c>
    </row>
    <row r="45" spans="1:14" ht="11.65" customHeight="1">
      <c r="A45" s="50"/>
      <c r="B45" s="30" t="s">
        <v>19</v>
      </c>
      <c r="C45" s="32">
        <v>688</v>
      </c>
      <c r="D45" s="32">
        <v>613</v>
      </c>
      <c r="E45" s="32">
        <v>510</v>
      </c>
      <c r="F45" s="32">
        <v>46</v>
      </c>
      <c r="G45" s="32">
        <v>28</v>
      </c>
      <c r="H45" s="32">
        <v>24</v>
      </c>
      <c r="I45" s="32">
        <v>2</v>
      </c>
      <c r="J45" s="32">
        <v>3</v>
      </c>
      <c r="K45" s="32">
        <v>75</v>
      </c>
      <c r="L45" s="32">
        <v>10</v>
      </c>
      <c r="M45" s="32">
        <v>32</v>
      </c>
      <c r="N45" s="32">
        <v>33</v>
      </c>
    </row>
    <row r="46" spans="1:14" ht="11.65" customHeight="1">
      <c r="A46" s="50"/>
      <c r="B46" s="30" t="s">
        <v>20</v>
      </c>
      <c r="C46" s="32">
        <v>770</v>
      </c>
      <c r="D46" s="32">
        <v>666</v>
      </c>
      <c r="E46" s="32">
        <v>551</v>
      </c>
      <c r="F46" s="32">
        <v>78</v>
      </c>
      <c r="G46" s="32">
        <v>18</v>
      </c>
      <c r="H46" s="32">
        <v>15</v>
      </c>
      <c r="I46" s="32">
        <v>2</v>
      </c>
      <c r="J46" s="32">
        <v>2</v>
      </c>
      <c r="K46" s="32">
        <v>104</v>
      </c>
      <c r="L46" s="32">
        <v>14</v>
      </c>
      <c r="M46" s="32">
        <v>43</v>
      </c>
      <c r="N46" s="32">
        <v>47</v>
      </c>
    </row>
    <row r="47" spans="1:14" ht="11.65" customHeight="1">
      <c r="A47" s="50"/>
      <c r="B47" s="30" t="s">
        <v>21</v>
      </c>
      <c r="C47" s="32">
        <v>580</v>
      </c>
      <c r="D47" s="32">
        <v>503</v>
      </c>
      <c r="E47" s="32">
        <v>413</v>
      </c>
      <c r="F47" s="32">
        <v>58</v>
      </c>
      <c r="G47" s="32">
        <v>13</v>
      </c>
      <c r="H47" s="32">
        <v>11</v>
      </c>
      <c r="I47" s="32">
        <v>6</v>
      </c>
      <c r="J47" s="32">
        <v>2</v>
      </c>
      <c r="K47" s="32">
        <v>77</v>
      </c>
      <c r="L47" s="32">
        <v>3</v>
      </c>
      <c r="M47" s="32">
        <v>53</v>
      </c>
      <c r="N47" s="32">
        <v>21</v>
      </c>
    </row>
    <row r="48" spans="1:14" ht="11.65" customHeight="1">
      <c r="A48" s="50"/>
      <c r="B48" s="30" t="s">
        <v>22</v>
      </c>
      <c r="C48" s="32">
        <v>465</v>
      </c>
      <c r="D48" s="32">
        <v>383</v>
      </c>
      <c r="E48" s="32">
        <v>318</v>
      </c>
      <c r="F48" s="32">
        <v>46</v>
      </c>
      <c r="G48" s="32">
        <v>5</v>
      </c>
      <c r="H48" s="32">
        <v>10</v>
      </c>
      <c r="I48" s="32">
        <v>3</v>
      </c>
      <c r="J48" s="32">
        <v>1</v>
      </c>
      <c r="K48" s="32">
        <v>82</v>
      </c>
      <c r="L48" s="32" t="s">
        <v>33</v>
      </c>
      <c r="M48" s="32">
        <v>59</v>
      </c>
      <c r="N48" s="32">
        <v>23</v>
      </c>
    </row>
    <row r="49" spans="1:14" ht="11.65" customHeight="1">
      <c r="A49" s="50"/>
      <c r="B49" s="30" t="s">
        <v>23</v>
      </c>
      <c r="C49" s="32">
        <v>434</v>
      </c>
      <c r="D49" s="32">
        <v>345</v>
      </c>
      <c r="E49" s="32">
        <v>254</v>
      </c>
      <c r="F49" s="32">
        <v>75</v>
      </c>
      <c r="G49" s="32">
        <v>10</v>
      </c>
      <c r="H49" s="32">
        <v>3</v>
      </c>
      <c r="I49" s="32">
        <v>3</v>
      </c>
      <c r="J49" s="32" t="s">
        <v>33</v>
      </c>
      <c r="K49" s="32">
        <v>89</v>
      </c>
      <c r="L49" s="32">
        <v>4</v>
      </c>
      <c r="M49" s="32">
        <v>64</v>
      </c>
      <c r="N49" s="32">
        <v>21</v>
      </c>
    </row>
    <row r="50" spans="1:14" ht="11.65" customHeight="1">
      <c r="A50" s="50"/>
      <c r="B50" s="30" t="s">
        <v>24</v>
      </c>
      <c r="C50" s="32">
        <v>441</v>
      </c>
      <c r="D50" s="32">
        <v>281</v>
      </c>
      <c r="E50" s="32">
        <v>198</v>
      </c>
      <c r="F50" s="32">
        <v>68</v>
      </c>
      <c r="G50" s="32">
        <v>5</v>
      </c>
      <c r="H50" s="32">
        <v>6</v>
      </c>
      <c r="I50" s="32">
        <v>4</v>
      </c>
      <c r="J50" s="32" t="s">
        <v>33</v>
      </c>
      <c r="K50" s="32">
        <v>160</v>
      </c>
      <c r="L50" s="32">
        <v>1</v>
      </c>
      <c r="M50" s="32">
        <v>130</v>
      </c>
      <c r="N50" s="32">
        <v>29</v>
      </c>
    </row>
    <row r="51" spans="1:14" ht="11.65" customHeight="1">
      <c r="A51" s="50"/>
      <c r="B51" s="30" t="s">
        <v>25</v>
      </c>
      <c r="C51" s="32">
        <v>385</v>
      </c>
      <c r="D51" s="32">
        <v>164</v>
      </c>
      <c r="E51" s="32">
        <v>58</v>
      </c>
      <c r="F51" s="32">
        <v>99</v>
      </c>
      <c r="G51" s="32">
        <v>1</v>
      </c>
      <c r="H51" s="32" t="s">
        <v>33</v>
      </c>
      <c r="I51" s="32">
        <v>6</v>
      </c>
      <c r="J51" s="32" t="s">
        <v>33</v>
      </c>
      <c r="K51" s="32">
        <v>221</v>
      </c>
      <c r="L51" s="32" t="s">
        <v>33</v>
      </c>
      <c r="M51" s="32">
        <v>210</v>
      </c>
      <c r="N51" s="32">
        <v>11</v>
      </c>
    </row>
    <row r="52" spans="1:14" ht="11.65" customHeight="1">
      <c r="A52" s="50"/>
      <c r="B52" s="30" t="s">
        <v>26</v>
      </c>
      <c r="C52" s="32">
        <v>264</v>
      </c>
      <c r="D52" s="32">
        <v>72</v>
      </c>
      <c r="E52" s="32">
        <v>7</v>
      </c>
      <c r="F52" s="32">
        <v>64</v>
      </c>
      <c r="G52" s="32" t="s">
        <v>33</v>
      </c>
      <c r="H52" s="32" t="s">
        <v>33</v>
      </c>
      <c r="I52" s="32">
        <v>1</v>
      </c>
      <c r="J52" s="32" t="s">
        <v>33</v>
      </c>
      <c r="K52" s="32">
        <v>192</v>
      </c>
      <c r="L52" s="32" t="s">
        <v>33</v>
      </c>
      <c r="M52" s="32">
        <v>186</v>
      </c>
      <c r="N52" s="32">
        <v>6</v>
      </c>
    </row>
    <row r="53" spans="1:14" ht="11.65" customHeight="1">
      <c r="A53" s="50"/>
      <c r="B53" s="30" t="s">
        <v>27</v>
      </c>
      <c r="C53" s="32">
        <v>148</v>
      </c>
      <c r="D53" s="32">
        <v>27</v>
      </c>
      <c r="E53" s="32">
        <v>1</v>
      </c>
      <c r="F53" s="32">
        <v>23</v>
      </c>
      <c r="G53" s="32" t="s">
        <v>33</v>
      </c>
      <c r="H53" s="32" t="s">
        <v>33</v>
      </c>
      <c r="I53" s="32">
        <v>3</v>
      </c>
      <c r="J53" s="32" t="s">
        <v>33</v>
      </c>
      <c r="K53" s="32">
        <v>121</v>
      </c>
      <c r="L53" s="32" t="s">
        <v>33</v>
      </c>
      <c r="M53" s="32">
        <v>119</v>
      </c>
      <c r="N53" s="32">
        <v>2</v>
      </c>
    </row>
    <row r="54" spans="1:14" ht="11.65" customHeight="1">
      <c r="A54" s="50"/>
      <c r="B54" s="35" t="s">
        <v>28</v>
      </c>
      <c r="C54" s="37">
        <v>141</v>
      </c>
      <c r="D54" s="37">
        <v>19</v>
      </c>
      <c r="E54" s="37">
        <v>7</v>
      </c>
      <c r="F54" s="37">
        <v>12</v>
      </c>
      <c r="G54" s="37" t="s">
        <v>33</v>
      </c>
      <c r="H54" s="37" t="s">
        <v>33</v>
      </c>
      <c r="I54" s="37" t="s">
        <v>33</v>
      </c>
      <c r="J54" s="37" t="s">
        <v>33</v>
      </c>
      <c r="K54" s="37">
        <v>122</v>
      </c>
      <c r="L54" s="37">
        <v>2</v>
      </c>
      <c r="M54" s="37">
        <v>119</v>
      </c>
      <c r="N54" s="37">
        <v>1</v>
      </c>
    </row>
    <row r="55" spans="1:14" ht="11.65" customHeight="1">
      <c r="A55" s="42" t="s">
        <v>60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</row>
    <row r="56" spans="1:14" ht="15.4" customHeight="1">
      <c r="A56" s="42" t="s">
        <v>61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</row>
    <row r="57" spans="1:14" ht="22.5" customHeight="1">
      <c r="A57" s="46" t="s">
        <v>56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26.65" customHeight="1">
      <c r="A58" s="46" t="s">
        <v>57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5.4" customHeight="1">
      <c r="H59" s="67"/>
      <c r="I59" s="67"/>
    </row>
    <row r="60" spans="1:14" ht="15.4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1:14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1:14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1:14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1:14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1:1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</sheetData>
  <mergeCells count="22">
    <mergeCell ref="A1:N1"/>
    <mergeCell ref="A2:N2"/>
    <mergeCell ref="A3:B6"/>
    <mergeCell ref="C3:C6"/>
    <mergeCell ref="D3:N3"/>
    <mergeCell ref="D4:J4"/>
    <mergeCell ref="K4:N4"/>
    <mergeCell ref="D5:D6"/>
    <mergeCell ref="E5:G5"/>
    <mergeCell ref="H5:J5"/>
    <mergeCell ref="K5:K6"/>
    <mergeCell ref="L5:L6"/>
    <mergeCell ref="M5:M6"/>
    <mergeCell ref="H59:I59"/>
    <mergeCell ref="N5:N6"/>
    <mergeCell ref="A7:A22"/>
    <mergeCell ref="A23:A38"/>
    <mergeCell ref="A39:A54"/>
    <mergeCell ref="A55:N55"/>
    <mergeCell ref="A56:N56"/>
    <mergeCell ref="A57:N57"/>
    <mergeCell ref="A58:N58"/>
  </mergeCells>
  <pageMargins left="0.5" right="0.5" top="0.5" bottom="0.5" header="0" footer="0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N69"/>
  <sheetViews>
    <sheetView showGridLines="0" zoomScaleNormal="100" workbookViewId="0">
      <pane ySplit="6" topLeftCell="A7" activePane="bottomLeft" state="frozen"/>
      <selection pane="bottomLeft" activeCell="D7" sqref="D7:N7"/>
    </sheetView>
  </sheetViews>
  <sheetFormatPr baseColWidth="10" defaultRowHeight="15"/>
  <cols>
    <col min="1" max="1" width="25.6640625" style="4" customWidth="1"/>
    <col min="2" max="2" width="20.6640625" style="4" customWidth="1"/>
    <col min="3" max="3" width="12.6640625" style="4" customWidth="1"/>
    <col min="4" max="5" width="8.6640625" style="4" customWidth="1"/>
    <col min="6" max="6" width="10.6640625" style="4" customWidth="1"/>
    <col min="7" max="7" width="9.6640625" style="4" customWidth="1"/>
    <col min="8" max="8" width="10" style="4" customWidth="1"/>
    <col min="9" max="9" width="11.33203125" style="4" customWidth="1"/>
    <col min="10" max="10" width="11.6640625" style="4" customWidth="1"/>
    <col min="11" max="11" width="9.6640625" style="4" customWidth="1"/>
    <col min="12" max="12" width="13.83203125" style="4" customWidth="1"/>
    <col min="13" max="13" width="16.1640625" style="4" customWidth="1"/>
    <col min="14" max="14" width="14.33203125" style="4" customWidth="1"/>
    <col min="15" max="16384" width="12" style="4"/>
  </cols>
  <sheetData>
    <row r="1" spans="1:14" ht="17.649999999999999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28.9" customHeight="1">
      <c r="A2" s="76" t="s">
        <v>73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1.25" customHeight="1">
      <c r="A3" s="68" t="s">
        <v>1</v>
      </c>
      <c r="B3" s="68"/>
      <c r="C3" s="68" t="s">
        <v>2</v>
      </c>
      <c r="D3" s="41" t="s">
        <v>3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5.4" customHeight="1">
      <c r="A4" s="75"/>
      <c r="B4" s="75"/>
      <c r="C4" s="75"/>
      <c r="D4" s="41" t="s">
        <v>4</v>
      </c>
      <c r="E4" s="41"/>
      <c r="F4" s="41"/>
      <c r="G4" s="41"/>
      <c r="H4" s="41"/>
      <c r="I4" s="41"/>
      <c r="J4" s="41"/>
      <c r="K4" s="41" t="s">
        <v>5</v>
      </c>
      <c r="L4" s="41"/>
      <c r="M4" s="41"/>
      <c r="N4" s="41"/>
    </row>
    <row r="5" spans="1:14" ht="15.4" customHeight="1">
      <c r="A5" s="75"/>
      <c r="B5" s="75"/>
      <c r="C5" s="75"/>
      <c r="D5" s="68" t="s">
        <v>6</v>
      </c>
      <c r="E5" s="41" t="s">
        <v>7</v>
      </c>
      <c r="F5" s="41"/>
      <c r="G5" s="41"/>
      <c r="H5" s="41" t="s">
        <v>8</v>
      </c>
      <c r="I5" s="41"/>
      <c r="J5" s="41"/>
      <c r="K5" s="68" t="s">
        <v>6</v>
      </c>
      <c r="L5" s="68" t="s">
        <v>58</v>
      </c>
      <c r="M5" s="68" t="s">
        <v>59</v>
      </c>
      <c r="N5" s="68" t="s">
        <v>13</v>
      </c>
    </row>
    <row r="6" spans="1:14" ht="15.4" customHeight="1">
      <c r="A6" s="69"/>
      <c r="B6" s="69"/>
      <c r="C6" s="69"/>
      <c r="D6" s="69"/>
      <c r="E6" s="7" t="s">
        <v>9</v>
      </c>
      <c r="F6" s="7" t="s">
        <v>47</v>
      </c>
      <c r="G6" s="7" t="s">
        <v>50</v>
      </c>
      <c r="H6" s="7" t="s">
        <v>10</v>
      </c>
      <c r="I6" s="7" t="s">
        <v>48</v>
      </c>
      <c r="J6" s="7" t="s">
        <v>51</v>
      </c>
      <c r="K6" s="69"/>
      <c r="L6" s="69"/>
      <c r="M6" s="69"/>
      <c r="N6" s="69"/>
    </row>
    <row r="7" spans="1:14" ht="64.150000000000006" customHeight="1">
      <c r="A7" s="70" t="s">
        <v>6</v>
      </c>
      <c r="B7" s="28"/>
      <c r="C7" s="29">
        <v>51610</v>
      </c>
      <c r="D7" s="29">
        <v>27422</v>
      </c>
      <c r="E7" s="29">
        <v>19357</v>
      </c>
      <c r="F7" s="29">
        <v>2888</v>
      </c>
      <c r="G7" s="29">
        <v>2752</v>
      </c>
      <c r="H7" s="29">
        <v>1516</v>
      </c>
      <c r="I7" s="34">
        <v>269</v>
      </c>
      <c r="J7" s="34">
        <v>640</v>
      </c>
      <c r="K7" s="29">
        <v>24188</v>
      </c>
      <c r="L7" s="29">
        <v>5945</v>
      </c>
      <c r="M7" s="29">
        <v>10487</v>
      </c>
      <c r="N7" s="29">
        <v>7756</v>
      </c>
    </row>
    <row r="8" spans="1:14" ht="13.15" customHeight="1">
      <c r="A8" s="71"/>
      <c r="B8" s="30">
        <v>14</v>
      </c>
      <c r="C8" s="31">
        <v>1126</v>
      </c>
      <c r="D8" s="32">
        <v>93</v>
      </c>
      <c r="E8" s="32">
        <v>15</v>
      </c>
      <c r="F8" s="32">
        <v>9</v>
      </c>
      <c r="G8" s="32">
        <v>52</v>
      </c>
      <c r="H8" s="32">
        <v>4</v>
      </c>
      <c r="I8" s="32" t="s">
        <v>33</v>
      </c>
      <c r="J8" s="32">
        <v>13</v>
      </c>
      <c r="K8" s="31">
        <v>1033</v>
      </c>
      <c r="L8" s="32">
        <v>925</v>
      </c>
      <c r="M8" s="32">
        <v>65</v>
      </c>
      <c r="N8" s="32">
        <v>43</v>
      </c>
    </row>
    <row r="9" spans="1:14" ht="11.65" customHeight="1">
      <c r="A9" s="71"/>
      <c r="B9" s="30" t="s">
        <v>15</v>
      </c>
      <c r="C9" s="31">
        <v>5610</v>
      </c>
      <c r="D9" s="31">
        <v>1291</v>
      </c>
      <c r="E9" s="32">
        <v>526</v>
      </c>
      <c r="F9" s="32">
        <v>54</v>
      </c>
      <c r="G9" s="32">
        <v>443</v>
      </c>
      <c r="H9" s="32">
        <v>110</v>
      </c>
      <c r="I9" s="32">
        <v>11</v>
      </c>
      <c r="J9" s="32">
        <v>147</v>
      </c>
      <c r="K9" s="31">
        <v>4319</v>
      </c>
      <c r="L9" s="31">
        <v>3310</v>
      </c>
      <c r="M9" s="32">
        <v>236</v>
      </c>
      <c r="N9" s="32">
        <v>773</v>
      </c>
    </row>
    <row r="10" spans="1:14" ht="11.65" customHeight="1">
      <c r="A10" s="71"/>
      <c r="B10" s="30" t="s">
        <v>16</v>
      </c>
      <c r="C10" s="31">
        <v>5539</v>
      </c>
      <c r="D10" s="31">
        <v>3275</v>
      </c>
      <c r="E10" s="31">
        <v>1951</v>
      </c>
      <c r="F10" s="32">
        <v>94</v>
      </c>
      <c r="G10" s="32">
        <v>687</v>
      </c>
      <c r="H10" s="32">
        <v>314</v>
      </c>
      <c r="I10" s="32">
        <v>13</v>
      </c>
      <c r="J10" s="32">
        <v>216</v>
      </c>
      <c r="K10" s="31">
        <v>2264</v>
      </c>
      <c r="L10" s="32">
        <v>894</v>
      </c>
      <c r="M10" s="32">
        <v>183</v>
      </c>
      <c r="N10" s="31">
        <v>1187</v>
      </c>
    </row>
    <row r="11" spans="1:14" ht="11.65" customHeight="1">
      <c r="A11" s="71"/>
      <c r="B11" s="30" t="s">
        <v>17</v>
      </c>
      <c r="C11" s="31">
        <v>5377</v>
      </c>
      <c r="D11" s="31">
        <v>3756</v>
      </c>
      <c r="E11" s="31">
        <v>2666</v>
      </c>
      <c r="F11" s="32">
        <v>124</v>
      </c>
      <c r="G11" s="32">
        <v>512</v>
      </c>
      <c r="H11" s="32">
        <v>302</v>
      </c>
      <c r="I11" s="32">
        <v>27</v>
      </c>
      <c r="J11" s="32">
        <v>125</v>
      </c>
      <c r="K11" s="31">
        <v>1621</v>
      </c>
      <c r="L11" s="32">
        <v>304</v>
      </c>
      <c r="M11" s="32">
        <v>232</v>
      </c>
      <c r="N11" s="31">
        <v>1085</v>
      </c>
    </row>
    <row r="12" spans="1:14" ht="11.65" customHeight="1">
      <c r="A12" s="71"/>
      <c r="B12" s="30" t="s">
        <v>18</v>
      </c>
      <c r="C12" s="31">
        <v>4888</v>
      </c>
      <c r="D12" s="31">
        <v>3549</v>
      </c>
      <c r="E12" s="31">
        <v>2726</v>
      </c>
      <c r="F12" s="32">
        <v>168</v>
      </c>
      <c r="G12" s="32">
        <v>367</v>
      </c>
      <c r="H12" s="32">
        <v>211</v>
      </c>
      <c r="I12" s="32">
        <v>25</v>
      </c>
      <c r="J12" s="32">
        <v>52</v>
      </c>
      <c r="K12" s="31">
        <v>1339</v>
      </c>
      <c r="L12" s="32">
        <v>169</v>
      </c>
      <c r="M12" s="32">
        <v>230</v>
      </c>
      <c r="N12" s="32">
        <v>940</v>
      </c>
    </row>
    <row r="13" spans="1:14" ht="11.65" customHeight="1">
      <c r="A13" s="71"/>
      <c r="B13" s="30" t="s">
        <v>19</v>
      </c>
      <c r="C13" s="31">
        <v>4476</v>
      </c>
      <c r="D13" s="31">
        <v>3239</v>
      </c>
      <c r="E13" s="31">
        <v>2558</v>
      </c>
      <c r="F13" s="32">
        <v>185</v>
      </c>
      <c r="G13" s="32">
        <v>256</v>
      </c>
      <c r="H13" s="32">
        <v>185</v>
      </c>
      <c r="I13" s="32">
        <v>21</v>
      </c>
      <c r="J13" s="32">
        <v>34</v>
      </c>
      <c r="K13" s="31">
        <v>1237</v>
      </c>
      <c r="L13" s="32">
        <v>101</v>
      </c>
      <c r="M13" s="32">
        <v>339</v>
      </c>
      <c r="N13" s="32">
        <v>797</v>
      </c>
    </row>
    <row r="14" spans="1:14" ht="11.65" customHeight="1">
      <c r="A14" s="71"/>
      <c r="B14" s="30" t="s">
        <v>20</v>
      </c>
      <c r="C14" s="31">
        <v>4833</v>
      </c>
      <c r="D14" s="31">
        <v>3449</v>
      </c>
      <c r="E14" s="31">
        <v>2845</v>
      </c>
      <c r="F14" s="32">
        <v>243</v>
      </c>
      <c r="G14" s="32">
        <v>166</v>
      </c>
      <c r="H14" s="32">
        <v>153</v>
      </c>
      <c r="I14" s="32">
        <v>18</v>
      </c>
      <c r="J14" s="32">
        <v>24</v>
      </c>
      <c r="K14" s="31">
        <v>1384</v>
      </c>
      <c r="L14" s="32">
        <v>77</v>
      </c>
      <c r="M14" s="32">
        <v>402</v>
      </c>
      <c r="N14" s="32">
        <v>905</v>
      </c>
    </row>
    <row r="15" spans="1:14" ht="11.65" customHeight="1">
      <c r="A15" s="71"/>
      <c r="B15" s="30" t="s">
        <v>21</v>
      </c>
      <c r="C15" s="31">
        <v>3665</v>
      </c>
      <c r="D15" s="31">
        <v>2570</v>
      </c>
      <c r="E15" s="31">
        <v>2074</v>
      </c>
      <c r="F15" s="32">
        <v>266</v>
      </c>
      <c r="G15" s="32">
        <v>102</v>
      </c>
      <c r="H15" s="32">
        <v>96</v>
      </c>
      <c r="I15" s="32">
        <v>19</v>
      </c>
      <c r="J15" s="32">
        <v>13</v>
      </c>
      <c r="K15" s="31">
        <v>1095</v>
      </c>
      <c r="L15" s="32">
        <v>49</v>
      </c>
      <c r="M15" s="32">
        <v>446</v>
      </c>
      <c r="N15" s="32">
        <v>600</v>
      </c>
    </row>
    <row r="16" spans="1:14" ht="11.65" customHeight="1">
      <c r="A16" s="71"/>
      <c r="B16" s="30" t="s">
        <v>22</v>
      </c>
      <c r="C16" s="31">
        <v>2989</v>
      </c>
      <c r="D16" s="31">
        <v>1971</v>
      </c>
      <c r="E16" s="31">
        <v>1587</v>
      </c>
      <c r="F16" s="32">
        <v>212</v>
      </c>
      <c r="G16" s="32">
        <v>68</v>
      </c>
      <c r="H16" s="32">
        <v>66</v>
      </c>
      <c r="I16" s="32">
        <v>29</v>
      </c>
      <c r="J16" s="32">
        <v>9</v>
      </c>
      <c r="K16" s="31">
        <v>1018</v>
      </c>
      <c r="L16" s="32">
        <v>47</v>
      </c>
      <c r="M16" s="32">
        <v>494</v>
      </c>
      <c r="N16" s="32">
        <v>477</v>
      </c>
    </row>
    <row r="17" spans="1:14" ht="11.65" customHeight="1">
      <c r="A17" s="71"/>
      <c r="B17" s="30" t="s">
        <v>23</v>
      </c>
      <c r="C17" s="31">
        <v>2994</v>
      </c>
      <c r="D17" s="31">
        <v>1625</v>
      </c>
      <c r="E17" s="31">
        <v>1217</v>
      </c>
      <c r="F17" s="32">
        <v>270</v>
      </c>
      <c r="G17" s="32">
        <v>53</v>
      </c>
      <c r="H17" s="32">
        <v>51</v>
      </c>
      <c r="I17" s="32">
        <v>29</v>
      </c>
      <c r="J17" s="32">
        <v>5</v>
      </c>
      <c r="K17" s="31">
        <v>1369</v>
      </c>
      <c r="L17" s="32">
        <v>33</v>
      </c>
      <c r="M17" s="32">
        <v>820</v>
      </c>
      <c r="N17" s="32">
        <v>516</v>
      </c>
    </row>
    <row r="18" spans="1:14" ht="11.65" customHeight="1">
      <c r="A18" s="71"/>
      <c r="B18" s="30" t="s">
        <v>24</v>
      </c>
      <c r="C18" s="31">
        <v>2809</v>
      </c>
      <c r="D18" s="31">
        <v>1245</v>
      </c>
      <c r="E18" s="32">
        <v>810</v>
      </c>
      <c r="F18" s="32">
        <v>359</v>
      </c>
      <c r="G18" s="32">
        <v>32</v>
      </c>
      <c r="H18" s="32">
        <v>19</v>
      </c>
      <c r="I18" s="32">
        <v>24</v>
      </c>
      <c r="J18" s="32">
        <v>1</v>
      </c>
      <c r="K18" s="31">
        <v>1564</v>
      </c>
      <c r="L18" s="32">
        <v>14</v>
      </c>
      <c r="M18" s="31">
        <v>1270</v>
      </c>
      <c r="N18" s="32">
        <v>280</v>
      </c>
    </row>
    <row r="19" spans="1:14" ht="11.65" customHeight="1">
      <c r="A19" s="71"/>
      <c r="B19" s="30" t="s">
        <v>25</v>
      </c>
      <c r="C19" s="31">
        <v>2678</v>
      </c>
      <c r="D19" s="32">
        <v>738</v>
      </c>
      <c r="E19" s="32">
        <v>310</v>
      </c>
      <c r="F19" s="32">
        <v>397</v>
      </c>
      <c r="G19" s="32">
        <v>10</v>
      </c>
      <c r="H19" s="32">
        <v>4</v>
      </c>
      <c r="I19" s="32">
        <v>17</v>
      </c>
      <c r="J19" s="32" t="s">
        <v>33</v>
      </c>
      <c r="K19" s="31">
        <v>1940</v>
      </c>
      <c r="L19" s="32">
        <v>13</v>
      </c>
      <c r="M19" s="31">
        <v>1840</v>
      </c>
      <c r="N19" s="32">
        <v>87</v>
      </c>
    </row>
    <row r="20" spans="1:14" ht="11.65" customHeight="1">
      <c r="A20" s="71"/>
      <c r="B20" s="30" t="s">
        <v>26</v>
      </c>
      <c r="C20" s="31">
        <v>2003</v>
      </c>
      <c r="D20" s="32">
        <v>352</v>
      </c>
      <c r="E20" s="32">
        <v>46</v>
      </c>
      <c r="F20" s="32">
        <v>286</v>
      </c>
      <c r="G20" s="32">
        <v>3</v>
      </c>
      <c r="H20" s="32" t="s">
        <v>33</v>
      </c>
      <c r="I20" s="32">
        <v>17</v>
      </c>
      <c r="J20" s="32" t="s">
        <v>33</v>
      </c>
      <c r="K20" s="31">
        <v>1651</v>
      </c>
      <c r="L20" s="32">
        <v>4</v>
      </c>
      <c r="M20" s="31">
        <v>1617</v>
      </c>
      <c r="N20" s="32">
        <v>30</v>
      </c>
    </row>
    <row r="21" spans="1:14" ht="11.65" customHeight="1">
      <c r="A21" s="71"/>
      <c r="B21" s="30" t="s">
        <v>27</v>
      </c>
      <c r="C21" s="31">
        <v>1219</v>
      </c>
      <c r="D21" s="32">
        <v>137</v>
      </c>
      <c r="E21" s="32">
        <v>9</v>
      </c>
      <c r="F21" s="32">
        <v>117</v>
      </c>
      <c r="G21" s="32" t="s">
        <v>33</v>
      </c>
      <c r="H21" s="32" t="s">
        <v>33</v>
      </c>
      <c r="I21" s="32">
        <v>10</v>
      </c>
      <c r="J21" s="32">
        <v>1</v>
      </c>
      <c r="K21" s="31">
        <v>1082</v>
      </c>
      <c r="L21" s="32">
        <v>4</v>
      </c>
      <c r="M21" s="31">
        <v>1065</v>
      </c>
      <c r="N21" s="32">
        <v>13</v>
      </c>
    </row>
    <row r="22" spans="1:14" ht="11.65" customHeight="1">
      <c r="A22" s="72"/>
      <c r="B22" s="30" t="s">
        <v>28</v>
      </c>
      <c r="C22" s="31">
        <v>1404</v>
      </c>
      <c r="D22" s="32">
        <v>132</v>
      </c>
      <c r="E22" s="32">
        <v>17</v>
      </c>
      <c r="F22" s="32">
        <v>104</v>
      </c>
      <c r="G22" s="32">
        <v>1</v>
      </c>
      <c r="H22" s="32">
        <v>1</v>
      </c>
      <c r="I22" s="32">
        <v>9</v>
      </c>
      <c r="J22" s="32" t="s">
        <v>33</v>
      </c>
      <c r="K22" s="31">
        <v>1272</v>
      </c>
      <c r="L22" s="32">
        <v>1</v>
      </c>
      <c r="M22" s="31">
        <v>1248</v>
      </c>
      <c r="N22" s="32">
        <v>23</v>
      </c>
    </row>
    <row r="23" spans="1:14" ht="11.65" customHeight="1">
      <c r="A23" s="73" t="s">
        <v>29</v>
      </c>
      <c r="B23" s="33"/>
      <c r="C23" s="29">
        <v>26027</v>
      </c>
      <c r="D23" s="29">
        <v>10679</v>
      </c>
      <c r="E23" s="29">
        <v>6417</v>
      </c>
      <c r="F23" s="29">
        <v>1342</v>
      </c>
      <c r="G23" s="29">
        <v>1516</v>
      </c>
      <c r="H23" s="34">
        <v>850</v>
      </c>
      <c r="I23" s="34">
        <v>164</v>
      </c>
      <c r="J23" s="34">
        <v>390</v>
      </c>
      <c r="K23" s="29">
        <v>15348</v>
      </c>
      <c r="L23" s="29">
        <v>3389</v>
      </c>
      <c r="M23" s="29">
        <v>6463</v>
      </c>
      <c r="N23" s="29">
        <v>5496</v>
      </c>
    </row>
    <row r="24" spans="1:14" ht="13.15" customHeight="1">
      <c r="A24" s="50"/>
      <c r="B24" s="30">
        <v>14</v>
      </c>
      <c r="C24" s="32">
        <v>539</v>
      </c>
      <c r="D24" s="32">
        <v>34</v>
      </c>
      <c r="E24" s="32">
        <v>2</v>
      </c>
      <c r="F24" s="32">
        <v>6</v>
      </c>
      <c r="G24" s="32">
        <v>23</v>
      </c>
      <c r="H24" s="32">
        <v>1</v>
      </c>
      <c r="I24" s="32" t="s">
        <v>33</v>
      </c>
      <c r="J24" s="32">
        <v>2</v>
      </c>
      <c r="K24" s="32">
        <v>505</v>
      </c>
      <c r="L24" s="32">
        <v>458</v>
      </c>
      <c r="M24" s="32">
        <v>30</v>
      </c>
      <c r="N24" s="32">
        <v>17</v>
      </c>
    </row>
    <row r="25" spans="1:14" ht="11.65" customHeight="1">
      <c r="A25" s="50"/>
      <c r="B25" s="30" t="s">
        <v>15</v>
      </c>
      <c r="C25" s="31">
        <v>2776</v>
      </c>
      <c r="D25" s="32">
        <v>473</v>
      </c>
      <c r="E25" s="32">
        <v>125</v>
      </c>
      <c r="F25" s="32">
        <v>21</v>
      </c>
      <c r="G25" s="32">
        <v>199</v>
      </c>
      <c r="H25" s="32">
        <v>45</v>
      </c>
      <c r="I25" s="32">
        <v>7</v>
      </c>
      <c r="J25" s="32">
        <v>76</v>
      </c>
      <c r="K25" s="31">
        <v>2303</v>
      </c>
      <c r="L25" s="31">
        <v>1775</v>
      </c>
      <c r="M25" s="32">
        <v>116</v>
      </c>
      <c r="N25" s="32">
        <v>412</v>
      </c>
    </row>
    <row r="26" spans="1:14" ht="11.65" customHeight="1">
      <c r="A26" s="50"/>
      <c r="B26" s="30" t="s">
        <v>16</v>
      </c>
      <c r="C26" s="31">
        <v>2729</v>
      </c>
      <c r="D26" s="31">
        <v>1278</v>
      </c>
      <c r="E26" s="32">
        <v>558</v>
      </c>
      <c r="F26" s="32">
        <v>40</v>
      </c>
      <c r="G26" s="32">
        <v>372</v>
      </c>
      <c r="H26" s="32">
        <v>163</v>
      </c>
      <c r="I26" s="32">
        <v>8</v>
      </c>
      <c r="J26" s="32">
        <v>137</v>
      </c>
      <c r="K26" s="31">
        <v>1451</v>
      </c>
      <c r="L26" s="32">
        <v>576</v>
      </c>
      <c r="M26" s="32">
        <v>96</v>
      </c>
      <c r="N26" s="32">
        <v>779</v>
      </c>
    </row>
    <row r="27" spans="1:14" ht="11.65" customHeight="1">
      <c r="A27" s="50"/>
      <c r="B27" s="30" t="s">
        <v>17</v>
      </c>
      <c r="C27" s="31">
        <v>2772</v>
      </c>
      <c r="D27" s="31">
        <v>1571</v>
      </c>
      <c r="E27" s="32">
        <v>918</v>
      </c>
      <c r="F27" s="32">
        <v>61</v>
      </c>
      <c r="G27" s="32">
        <v>316</v>
      </c>
      <c r="H27" s="32">
        <v>171</v>
      </c>
      <c r="I27" s="32">
        <v>20</v>
      </c>
      <c r="J27" s="32">
        <v>85</v>
      </c>
      <c r="K27" s="31">
        <v>1201</v>
      </c>
      <c r="L27" s="32">
        <v>219</v>
      </c>
      <c r="M27" s="32">
        <v>148</v>
      </c>
      <c r="N27" s="32">
        <v>834</v>
      </c>
    </row>
    <row r="28" spans="1:14" ht="11.65" customHeight="1">
      <c r="A28" s="50"/>
      <c r="B28" s="30" t="s">
        <v>18</v>
      </c>
      <c r="C28" s="31">
        <v>2483</v>
      </c>
      <c r="D28" s="31">
        <v>1458</v>
      </c>
      <c r="E28" s="32">
        <v>986</v>
      </c>
      <c r="F28" s="32">
        <v>64</v>
      </c>
      <c r="G28" s="32">
        <v>219</v>
      </c>
      <c r="H28" s="32">
        <v>131</v>
      </c>
      <c r="I28" s="32">
        <v>16</v>
      </c>
      <c r="J28" s="32">
        <v>42</v>
      </c>
      <c r="K28" s="31">
        <v>1025</v>
      </c>
      <c r="L28" s="32">
        <v>134</v>
      </c>
      <c r="M28" s="32">
        <v>155</v>
      </c>
      <c r="N28" s="32">
        <v>736</v>
      </c>
    </row>
    <row r="29" spans="1:14" ht="11.65" customHeight="1">
      <c r="A29" s="50"/>
      <c r="B29" s="30" t="s">
        <v>19</v>
      </c>
      <c r="C29" s="31">
        <v>2276</v>
      </c>
      <c r="D29" s="31">
        <v>1332</v>
      </c>
      <c r="E29" s="32">
        <v>932</v>
      </c>
      <c r="F29" s="32">
        <v>90</v>
      </c>
      <c r="G29" s="32">
        <v>154</v>
      </c>
      <c r="H29" s="32">
        <v>123</v>
      </c>
      <c r="I29" s="32">
        <v>11</v>
      </c>
      <c r="J29" s="32">
        <v>22</v>
      </c>
      <c r="K29" s="32">
        <v>944</v>
      </c>
      <c r="L29" s="32">
        <v>68</v>
      </c>
      <c r="M29" s="32">
        <v>240</v>
      </c>
      <c r="N29" s="32">
        <v>636</v>
      </c>
    </row>
    <row r="30" spans="1:14" ht="11.65" customHeight="1">
      <c r="A30" s="50"/>
      <c r="B30" s="30" t="s">
        <v>20</v>
      </c>
      <c r="C30" s="31">
        <v>2437</v>
      </c>
      <c r="D30" s="31">
        <v>1386</v>
      </c>
      <c r="E30" s="31">
        <v>1018</v>
      </c>
      <c r="F30" s="32">
        <v>137</v>
      </c>
      <c r="G30" s="32">
        <v>108</v>
      </c>
      <c r="H30" s="32">
        <v>102</v>
      </c>
      <c r="I30" s="32">
        <v>12</v>
      </c>
      <c r="J30" s="32">
        <v>9</v>
      </c>
      <c r="K30" s="31">
        <v>1051</v>
      </c>
      <c r="L30" s="32">
        <v>54</v>
      </c>
      <c r="M30" s="32">
        <v>298</v>
      </c>
      <c r="N30" s="32">
        <v>699</v>
      </c>
    </row>
    <row r="31" spans="1:14" ht="11.65" customHeight="1">
      <c r="A31" s="50"/>
      <c r="B31" s="30" t="s">
        <v>21</v>
      </c>
      <c r="C31" s="31">
        <v>1843</v>
      </c>
      <c r="D31" s="31">
        <v>1007</v>
      </c>
      <c r="E31" s="32">
        <v>716</v>
      </c>
      <c r="F31" s="32">
        <v>155</v>
      </c>
      <c r="G31" s="32">
        <v>53</v>
      </c>
      <c r="H31" s="32">
        <v>61</v>
      </c>
      <c r="I31" s="32">
        <v>15</v>
      </c>
      <c r="J31" s="32">
        <v>7</v>
      </c>
      <c r="K31" s="32">
        <v>836</v>
      </c>
      <c r="L31" s="32">
        <v>31</v>
      </c>
      <c r="M31" s="32">
        <v>322</v>
      </c>
      <c r="N31" s="32">
        <v>483</v>
      </c>
    </row>
    <row r="32" spans="1:14" ht="11.65" customHeight="1">
      <c r="A32" s="50"/>
      <c r="B32" s="30" t="s">
        <v>22</v>
      </c>
      <c r="C32" s="31">
        <v>1490</v>
      </c>
      <c r="D32" s="32">
        <v>768</v>
      </c>
      <c r="E32" s="32">
        <v>562</v>
      </c>
      <c r="F32" s="32">
        <v>117</v>
      </c>
      <c r="G32" s="32">
        <v>35</v>
      </c>
      <c r="H32" s="32">
        <v>32</v>
      </c>
      <c r="I32" s="32">
        <v>17</v>
      </c>
      <c r="J32" s="32">
        <v>5</v>
      </c>
      <c r="K32" s="32">
        <v>722</v>
      </c>
      <c r="L32" s="32">
        <v>34</v>
      </c>
      <c r="M32" s="32">
        <v>352</v>
      </c>
      <c r="N32" s="32">
        <v>336</v>
      </c>
    </row>
    <row r="33" spans="1:14" ht="11.65" customHeight="1">
      <c r="A33" s="50"/>
      <c r="B33" s="30" t="s">
        <v>23</v>
      </c>
      <c r="C33" s="31">
        <v>1506</v>
      </c>
      <c r="D33" s="32">
        <v>570</v>
      </c>
      <c r="E33" s="32">
        <v>376</v>
      </c>
      <c r="F33" s="32">
        <v>139</v>
      </c>
      <c r="G33" s="32">
        <v>20</v>
      </c>
      <c r="H33" s="32">
        <v>14</v>
      </c>
      <c r="I33" s="32">
        <v>17</v>
      </c>
      <c r="J33" s="32">
        <v>4</v>
      </c>
      <c r="K33" s="32">
        <v>936</v>
      </c>
      <c r="L33" s="32">
        <v>25</v>
      </c>
      <c r="M33" s="32">
        <v>551</v>
      </c>
      <c r="N33" s="32">
        <v>360</v>
      </c>
    </row>
    <row r="34" spans="1:14" ht="11.65" customHeight="1">
      <c r="A34" s="50"/>
      <c r="B34" s="30" t="s">
        <v>24</v>
      </c>
      <c r="C34" s="31">
        <v>1398</v>
      </c>
      <c r="D34" s="32">
        <v>371</v>
      </c>
      <c r="E34" s="32">
        <v>159</v>
      </c>
      <c r="F34" s="32">
        <v>181</v>
      </c>
      <c r="G34" s="32">
        <v>11</v>
      </c>
      <c r="H34" s="32">
        <v>6</v>
      </c>
      <c r="I34" s="32">
        <v>13</v>
      </c>
      <c r="J34" s="32">
        <v>1</v>
      </c>
      <c r="K34" s="31">
        <v>1027</v>
      </c>
      <c r="L34" s="32">
        <v>6</v>
      </c>
      <c r="M34" s="32">
        <v>879</v>
      </c>
      <c r="N34" s="32">
        <v>142</v>
      </c>
    </row>
    <row r="35" spans="1:14" ht="11.65" customHeight="1">
      <c r="A35" s="50"/>
      <c r="B35" s="30" t="s">
        <v>25</v>
      </c>
      <c r="C35" s="31">
        <v>1327</v>
      </c>
      <c r="D35" s="32">
        <v>209</v>
      </c>
      <c r="E35" s="32">
        <v>44</v>
      </c>
      <c r="F35" s="32">
        <v>152</v>
      </c>
      <c r="G35" s="32">
        <v>5</v>
      </c>
      <c r="H35" s="32">
        <v>1</v>
      </c>
      <c r="I35" s="32">
        <v>7</v>
      </c>
      <c r="J35" s="32" t="s">
        <v>33</v>
      </c>
      <c r="K35" s="31">
        <v>1118</v>
      </c>
      <c r="L35" s="32">
        <v>5</v>
      </c>
      <c r="M35" s="31">
        <v>1082</v>
      </c>
      <c r="N35" s="32">
        <v>31</v>
      </c>
    </row>
    <row r="36" spans="1:14" ht="11.65" customHeight="1">
      <c r="A36" s="50"/>
      <c r="B36" s="30" t="s">
        <v>26</v>
      </c>
      <c r="C36" s="32">
        <v>982</v>
      </c>
      <c r="D36" s="32">
        <v>109</v>
      </c>
      <c r="E36" s="32">
        <v>10</v>
      </c>
      <c r="F36" s="32">
        <v>87</v>
      </c>
      <c r="G36" s="32" t="s">
        <v>33</v>
      </c>
      <c r="H36" s="32" t="s">
        <v>33</v>
      </c>
      <c r="I36" s="32">
        <v>12</v>
      </c>
      <c r="J36" s="32" t="s">
        <v>33</v>
      </c>
      <c r="K36" s="32">
        <v>873</v>
      </c>
      <c r="L36" s="32">
        <v>2</v>
      </c>
      <c r="M36" s="32">
        <v>856</v>
      </c>
      <c r="N36" s="32">
        <v>15</v>
      </c>
    </row>
    <row r="37" spans="1:14" ht="11.65" customHeight="1">
      <c r="A37" s="50"/>
      <c r="B37" s="30" t="s">
        <v>27</v>
      </c>
      <c r="C37" s="32">
        <v>649</v>
      </c>
      <c r="D37" s="32">
        <v>51</v>
      </c>
      <c r="E37" s="32">
        <v>2</v>
      </c>
      <c r="F37" s="32">
        <v>45</v>
      </c>
      <c r="G37" s="32" t="s">
        <v>33</v>
      </c>
      <c r="H37" s="32" t="s">
        <v>33</v>
      </c>
      <c r="I37" s="32">
        <v>4</v>
      </c>
      <c r="J37" s="32" t="s">
        <v>33</v>
      </c>
      <c r="K37" s="32">
        <v>598</v>
      </c>
      <c r="L37" s="32">
        <v>2</v>
      </c>
      <c r="M37" s="32">
        <v>591</v>
      </c>
      <c r="N37" s="32">
        <v>5</v>
      </c>
    </row>
    <row r="38" spans="1:14" ht="11.65" customHeight="1">
      <c r="A38" s="50"/>
      <c r="B38" s="30" t="s">
        <v>28</v>
      </c>
      <c r="C38" s="32">
        <v>820</v>
      </c>
      <c r="D38" s="32">
        <v>62</v>
      </c>
      <c r="E38" s="32">
        <v>9</v>
      </c>
      <c r="F38" s="32">
        <v>47</v>
      </c>
      <c r="G38" s="32">
        <v>1</v>
      </c>
      <c r="H38" s="32" t="s">
        <v>33</v>
      </c>
      <c r="I38" s="32">
        <v>5</v>
      </c>
      <c r="J38" s="32" t="s">
        <v>33</v>
      </c>
      <c r="K38" s="32">
        <v>758</v>
      </c>
      <c r="L38" s="32" t="s">
        <v>33</v>
      </c>
      <c r="M38" s="32">
        <v>747</v>
      </c>
      <c r="N38" s="32">
        <v>11</v>
      </c>
    </row>
    <row r="39" spans="1:14" ht="11.65" customHeight="1">
      <c r="A39" s="50" t="s">
        <v>30</v>
      </c>
      <c r="B39" s="33"/>
      <c r="C39" s="29">
        <v>25583</v>
      </c>
      <c r="D39" s="29">
        <v>16743</v>
      </c>
      <c r="E39" s="29">
        <v>12940</v>
      </c>
      <c r="F39" s="29">
        <v>1546</v>
      </c>
      <c r="G39" s="29">
        <v>1236</v>
      </c>
      <c r="H39" s="34">
        <v>666</v>
      </c>
      <c r="I39" s="34">
        <v>105</v>
      </c>
      <c r="J39" s="34">
        <v>250</v>
      </c>
      <c r="K39" s="29">
        <v>8840</v>
      </c>
      <c r="L39" s="29">
        <v>2556</v>
      </c>
      <c r="M39" s="29">
        <v>4024</v>
      </c>
      <c r="N39" s="29">
        <v>2260</v>
      </c>
    </row>
    <row r="40" spans="1:14" ht="13.15" customHeight="1">
      <c r="A40" s="50"/>
      <c r="B40" s="30">
        <v>14</v>
      </c>
      <c r="C40" s="32">
        <v>587</v>
      </c>
      <c r="D40" s="32">
        <v>59</v>
      </c>
      <c r="E40" s="32">
        <v>13</v>
      </c>
      <c r="F40" s="32">
        <v>3</v>
      </c>
      <c r="G40" s="32">
        <v>29</v>
      </c>
      <c r="H40" s="32">
        <v>3</v>
      </c>
      <c r="I40" s="32" t="s">
        <v>33</v>
      </c>
      <c r="J40" s="32">
        <v>11</v>
      </c>
      <c r="K40" s="32">
        <v>528</v>
      </c>
      <c r="L40" s="32">
        <v>467</v>
      </c>
      <c r="M40" s="32">
        <v>35</v>
      </c>
      <c r="N40" s="32">
        <v>26</v>
      </c>
    </row>
    <row r="41" spans="1:14" ht="11.65" customHeight="1">
      <c r="A41" s="50"/>
      <c r="B41" s="30" t="s">
        <v>15</v>
      </c>
      <c r="C41" s="31">
        <v>2834</v>
      </c>
      <c r="D41" s="32">
        <v>818</v>
      </c>
      <c r="E41" s="32">
        <v>401</v>
      </c>
      <c r="F41" s="32">
        <v>33</v>
      </c>
      <c r="G41" s="32">
        <v>244</v>
      </c>
      <c r="H41" s="32">
        <v>65</v>
      </c>
      <c r="I41" s="32">
        <v>4</v>
      </c>
      <c r="J41" s="32">
        <v>71</v>
      </c>
      <c r="K41" s="31">
        <v>2016</v>
      </c>
      <c r="L41" s="31">
        <v>1535</v>
      </c>
      <c r="M41" s="32">
        <v>120</v>
      </c>
      <c r="N41" s="32">
        <v>361</v>
      </c>
    </row>
    <row r="42" spans="1:14" ht="11.65" customHeight="1">
      <c r="A42" s="50"/>
      <c r="B42" s="30" t="s">
        <v>16</v>
      </c>
      <c r="C42" s="31">
        <v>2810</v>
      </c>
      <c r="D42" s="31">
        <v>1997</v>
      </c>
      <c r="E42" s="31">
        <v>1393</v>
      </c>
      <c r="F42" s="32">
        <v>54</v>
      </c>
      <c r="G42" s="32">
        <v>315</v>
      </c>
      <c r="H42" s="32">
        <v>151</v>
      </c>
      <c r="I42" s="32">
        <v>5</v>
      </c>
      <c r="J42" s="32">
        <v>79</v>
      </c>
      <c r="K42" s="32">
        <v>813</v>
      </c>
      <c r="L42" s="32">
        <v>318</v>
      </c>
      <c r="M42" s="32">
        <v>87</v>
      </c>
      <c r="N42" s="32">
        <v>408</v>
      </c>
    </row>
    <row r="43" spans="1:14" ht="11.65" customHeight="1">
      <c r="A43" s="50"/>
      <c r="B43" s="30" t="s">
        <v>17</v>
      </c>
      <c r="C43" s="31">
        <v>2605</v>
      </c>
      <c r="D43" s="31">
        <v>2185</v>
      </c>
      <c r="E43" s="31">
        <v>1748</v>
      </c>
      <c r="F43" s="32">
        <v>63</v>
      </c>
      <c r="G43" s="32">
        <v>196</v>
      </c>
      <c r="H43" s="32">
        <v>131</v>
      </c>
      <c r="I43" s="32">
        <v>7</v>
      </c>
      <c r="J43" s="32">
        <v>40</v>
      </c>
      <c r="K43" s="32">
        <v>420</v>
      </c>
      <c r="L43" s="32">
        <v>85</v>
      </c>
      <c r="M43" s="32">
        <v>84</v>
      </c>
      <c r="N43" s="32">
        <v>251</v>
      </c>
    </row>
    <row r="44" spans="1:14" ht="11.65" customHeight="1">
      <c r="A44" s="50"/>
      <c r="B44" s="30" t="s">
        <v>18</v>
      </c>
      <c r="C44" s="31">
        <v>2405</v>
      </c>
      <c r="D44" s="31">
        <v>2091</v>
      </c>
      <c r="E44" s="31">
        <v>1740</v>
      </c>
      <c r="F44" s="32">
        <v>104</v>
      </c>
      <c r="G44" s="32">
        <v>148</v>
      </c>
      <c r="H44" s="32">
        <v>80</v>
      </c>
      <c r="I44" s="32">
        <v>9</v>
      </c>
      <c r="J44" s="32">
        <v>10</v>
      </c>
      <c r="K44" s="32">
        <v>314</v>
      </c>
      <c r="L44" s="32">
        <v>35</v>
      </c>
      <c r="M44" s="32">
        <v>75</v>
      </c>
      <c r="N44" s="32">
        <v>204</v>
      </c>
    </row>
    <row r="45" spans="1:14" ht="11.65" customHeight="1">
      <c r="A45" s="50"/>
      <c r="B45" s="30" t="s">
        <v>19</v>
      </c>
      <c r="C45" s="31">
        <v>2200</v>
      </c>
      <c r="D45" s="31">
        <v>1907</v>
      </c>
      <c r="E45" s="31">
        <v>1626</v>
      </c>
      <c r="F45" s="32">
        <v>95</v>
      </c>
      <c r="G45" s="32">
        <v>102</v>
      </c>
      <c r="H45" s="32">
        <v>62</v>
      </c>
      <c r="I45" s="32">
        <v>10</v>
      </c>
      <c r="J45" s="32">
        <v>12</v>
      </c>
      <c r="K45" s="32">
        <v>293</v>
      </c>
      <c r="L45" s="32">
        <v>33</v>
      </c>
      <c r="M45" s="32">
        <v>99</v>
      </c>
      <c r="N45" s="32">
        <v>161</v>
      </c>
    </row>
    <row r="46" spans="1:14" ht="11.65" customHeight="1">
      <c r="A46" s="50"/>
      <c r="B46" s="30" t="s">
        <v>20</v>
      </c>
      <c r="C46" s="31">
        <v>2396</v>
      </c>
      <c r="D46" s="31">
        <v>2063</v>
      </c>
      <c r="E46" s="31">
        <v>1827</v>
      </c>
      <c r="F46" s="32">
        <v>106</v>
      </c>
      <c r="G46" s="32">
        <v>58</v>
      </c>
      <c r="H46" s="32">
        <v>51</v>
      </c>
      <c r="I46" s="32">
        <v>6</v>
      </c>
      <c r="J46" s="32">
        <v>15</v>
      </c>
      <c r="K46" s="32">
        <v>333</v>
      </c>
      <c r="L46" s="32">
        <v>23</v>
      </c>
      <c r="M46" s="32">
        <v>104</v>
      </c>
      <c r="N46" s="32">
        <v>206</v>
      </c>
    </row>
    <row r="47" spans="1:14" ht="11.65" customHeight="1">
      <c r="A47" s="50"/>
      <c r="B47" s="30" t="s">
        <v>21</v>
      </c>
      <c r="C47" s="31">
        <v>1822</v>
      </c>
      <c r="D47" s="31">
        <v>1563</v>
      </c>
      <c r="E47" s="31">
        <v>1358</v>
      </c>
      <c r="F47" s="32">
        <v>111</v>
      </c>
      <c r="G47" s="32">
        <v>49</v>
      </c>
      <c r="H47" s="32">
        <v>35</v>
      </c>
      <c r="I47" s="32">
        <v>4</v>
      </c>
      <c r="J47" s="32">
        <v>6</v>
      </c>
      <c r="K47" s="32">
        <v>259</v>
      </c>
      <c r="L47" s="32">
        <v>18</v>
      </c>
      <c r="M47" s="32">
        <v>124</v>
      </c>
      <c r="N47" s="32">
        <v>117</v>
      </c>
    </row>
    <row r="48" spans="1:14" ht="11.65" customHeight="1">
      <c r="A48" s="50"/>
      <c r="B48" s="30" t="s">
        <v>22</v>
      </c>
      <c r="C48" s="31">
        <v>1499</v>
      </c>
      <c r="D48" s="31">
        <v>1203</v>
      </c>
      <c r="E48" s="31">
        <v>1025</v>
      </c>
      <c r="F48" s="32">
        <v>95</v>
      </c>
      <c r="G48" s="32">
        <v>33</v>
      </c>
      <c r="H48" s="32">
        <v>34</v>
      </c>
      <c r="I48" s="32">
        <v>12</v>
      </c>
      <c r="J48" s="32">
        <v>4</v>
      </c>
      <c r="K48" s="32">
        <v>296</v>
      </c>
      <c r="L48" s="32">
        <v>13</v>
      </c>
      <c r="M48" s="32">
        <v>142</v>
      </c>
      <c r="N48" s="32">
        <v>141</v>
      </c>
    </row>
    <row r="49" spans="1:14" ht="11.65" customHeight="1">
      <c r="A49" s="50"/>
      <c r="B49" s="30" t="s">
        <v>23</v>
      </c>
      <c r="C49" s="31">
        <v>1488</v>
      </c>
      <c r="D49" s="31">
        <v>1055</v>
      </c>
      <c r="E49" s="32">
        <v>841</v>
      </c>
      <c r="F49" s="32">
        <v>131</v>
      </c>
      <c r="G49" s="32">
        <v>33</v>
      </c>
      <c r="H49" s="32">
        <v>37</v>
      </c>
      <c r="I49" s="32">
        <v>12</v>
      </c>
      <c r="J49" s="32">
        <v>1</v>
      </c>
      <c r="K49" s="32">
        <v>433</v>
      </c>
      <c r="L49" s="32">
        <v>8</v>
      </c>
      <c r="M49" s="32">
        <v>269</v>
      </c>
      <c r="N49" s="32">
        <v>156</v>
      </c>
    </row>
    <row r="50" spans="1:14" ht="11.65" customHeight="1">
      <c r="A50" s="50"/>
      <c r="B50" s="30" t="s">
        <v>24</v>
      </c>
      <c r="C50" s="31">
        <v>1411</v>
      </c>
      <c r="D50" s="32">
        <v>874</v>
      </c>
      <c r="E50" s="32">
        <v>651</v>
      </c>
      <c r="F50" s="32">
        <v>178</v>
      </c>
      <c r="G50" s="32">
        <v>21</v>
      </c>
      <c r="H50" s="32">
        <v>13</v>
      </c>
      <c r="I50" s="32">
        <v>11</v>
      </c>
      <c r="J50" s="32" t="s">
        <v>33</v>
      </c>
      <c r="K50" s="32">
        <v>537</v>
      </c>
      <c r="L50" s="32">
        <v>8</v>
      </c>
      <c r="M50" s="32">
        <v>391</v>
      </c>
      <c r="N50" s="32">
        <v>138</v>
      </c>
    </row>
    <row r="51" spans="1:14" ht="11.65" customHeight="1">
      <c r="A51" s="50"/>
      <c r="B51" s="30" t="s">
        <v>25</v>
      </c>
      <c r="C51" s="31">
        <v>1351</v>
      </c>
      <c r="D51" s="32">
        <v>529</v>
      </c>
      <c r="E51" s="32">
        <v>266</v>
      </c>
      <c r="F51" s="32">
        <v>245</v>
      </c>
      <c r="G51" s="32">
        <v>5</v>
      </c>
      <c r="H51" s="32">
        <v>3</v>
      </c>
      <c r="I51" s="32">
        <v>10</v>
      </c>
      <c r="J51" s="32" t="s">
        <v>33</v>
      </c>
      <c r="K51" s="32">
        <v>822</v>
      </c>
      <c r="L51" s="32">
        <v>8</v>
      </c>
      <c r="M51" s="32">
        <v>758</v>
      </c>
      <c r="N51" s="32">
        <v>56</v>
      </c>
    </row>
    <row r="52" spans="1:14" ht="11.65" customHeight="1">
      <c r="A52" s="50"/>
      <c r="B52" s="30" t="s">
        <v>26</v>
      </c>
      <c r="C52" s="31">
        <v>1021</v>
      </c>
      <c r="D52" s="32">
        <v>243</v>
      </c>
      <c r="E52" s="32">
        <v>36</v>
      </c>
      <c r="F52" s="32">
        <v>199</v>
      </c>
      <c r="G52" s="32">
        <v>3</v>
      </c>
      <c r="H52" s="32" t="s">
        <v>33</v>
      </c>
      <c r="I52" s="32">
        <v>5</v>
      </c>
      <c r="J52" s="32" t="s">
        <v>33</v>
      </c>
      <c r="K52" s="32">
        <v>778</v>
      </c>
      <c r="L52" s="32">
        <v>2</v>
      </c>
      <c r="M52" s="32">
        <v>761</v>
      </c>
      <c r="N52" s="32">
        <v>15</v>
      </c>
    </row>
    <row r="53" spans="1:14" ht="11.65" customHeight="1">
      <c r="A53" s="50"/>
      <c r="B53" s="30" t="s">
        <v>27</v>
      </c>
      <c r="C53" s="32">
        <v>570</v>
      </c>
      <c r="D53" s="32">
        <v>86</v>
      </c>
      <c r="E53" s="32">
        <v>7</v>
      </c>
      <c r="F53" s="32">
        <v>72</v>
      </c>
      <c r="G53" s="32" t="s">
        <v>33</v>
      </c>
      <c r="H53" s="32" t="s">
        <v>33</v>
      </c>
      <c r="I53" s="32">
        <v>6</v>
      </c>
      <c r="J53" s="32">
        <v>1</v>
      </c>
      <c r="K53" s="32">
        <v>484</v>
      </c>
      <c r="L53" s="32">
        <v>2</v>
      </c>
      <c r="M53" s="32">
        <v>474</v>
      </c>
      <c r="N53" s="32">
        <v>8</v>
      </c>
    </row>
    <row r="54" spans="1:14" ht="11.65" customHeight="1">
      <c r="A54" s="50"/>
      <c r="B54" s="35" t="s">
        <v>28</v>
      </c>
      <c r="C54" s="37">
        <v>584</v>
      </c>
      <c r="D54" s="37">
        <v>70</v>
      </c>
      <c r="E54" s="37">
        <v>8</v>
      </c>
      <c r="F54" s="37">
        <v>57</v>
      </c>
      <c r="G54" s="37" t="s">
        <v>33</v>
      </c>
      <c r="H54" s="37">
        <v>1</v>
      </c>
      <c r="I54" s="37">
        <v>4</v>
      </c>
      <c r="J54" s="37" t="s">
        <v>33</v>
      </c>
      <c r="K54" s="37">
        <v>514</v>
      </c>
      <c r="L54" s="37">
        <v>1</v>
      </c>
      <c r="M54" s="37">
        <v>501</v>
      </c>
      <c r="N54" s="37">
        <v>12</v>
      </c>
    </row>
    <row r="55" spans="1:14" ht="11.65" customHeight="1">
      <c r="A55" s="45" t="s">
        <v>60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ht="15.4" customHeight="1">
      <c r="A56" s="42" t="s">
        <v>61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</row>
    <row r="57" spans="1:14" ht="22.5" customHeight="1">
      <c r="A57" s="46" t="s">
        <v>56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26.65" customHeight="1">
      <c r="A58" s="46" t="s">
        <v>57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5.4" customHeight="1">
      <c r="D59" s="67"/>
      <c r="E59" s="67"/>
      <c r="H59" s="67"/>
      <c r="I59" s="67"/>
    </row>
    <row r="60" spans="1:14" ht="15.4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1:14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1:14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1:14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1:14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1:1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</sheetData>
  <mergeCells count="23">
    <mergeCell ref="A1:N1"/>
    <mergeCell ref="A2:N2"/>
    <mergeCell ref="A3:B6"/>
    <mergeCell ref="C3:C6"/>
    <mergeCell ref="D3:N3"/>
    <mergeCell ref="D4:J4"/>
    <mergeCell ref="K4:N4"/>
    <mergeCell ref="D5:D6"/>
    <mergeCell ref="E5:G5"/>
    <mergeCell ref="H5:J5"/>
    <mergeCell ref="K5:K6"/>
    <mergeCell ref="L5:L6"/>
    <mergeCell ref="M5:M6"/>
    <mergeCell ref="D59:E59"/>
    <mergeCell ref="H59:I59"/>
    <mergeCell ref="N5:N6"/>
    <mergeCell ref="A7:A22"/>
    <mergeCell ref="A23:A38"/>
    <mergeCell ref="A39:A54"/>
    <mergeCell ref="A55:N55"/>
    <mergeCell ref="A56:N56"/>
    <mergeCell ref="A57:N57"/>
    <mergeCell ref="A58:N58"/>
  </mergeCells>
  <pageMargins left="0.5" right="0.5" top="0.5" bottom="0.5" header="0" footer="0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N69"/>
  <sheetViews>
    <sheetView showGridLines="0" topLeftCell="H1" zoomScaleNormal="100" workbookViewId="0">
      <pane ySplit="6" topLeftCell="A7" activePane="bottomLeft" state="frozen"/>
      <selection pane="bottomLeft" activeCell="D7" sqref="D7:N7"/>
    </sheetView>
  </sheetViews>
  <sheetFormatPr baseColWidth="10" defaultRowHeight="15"/>
  <cols>
    <col min="1" max="1" width="25.6640625" style="4" customWidth="1"/>
    <col min="2" max="2" width="20.6640625" style="4" customWidth="1"/>
    <col min="3" max="3" width="12.6640625" style="4" customWidth="1"/>
    <col min="4" max="5" width="8.6640625" style="4" customWidth="1"/>
    <col min="6" max="6" width="10.6640625" style="4" customWidth="1"/>
    <col min="7" max="7" width="9.6640625" style="4" customWidth="1"/>
    <col min="8" max="8" width="10" style="4" customWidth="1"/>
    <col min="9" max="9" width="11.33203125" style="4" customWidth="1"/>
    <col min="10" max="10" width="11.6640625" style="4" customWidth="1"/>
    <col min="11" max="11" width="9.6640625" style="4" customWidth="1"/>
    <col min="12" max="12" width="13.83203125" style="4" customWidth="1"/>
    <col min="13" max="13" width="16.1640625" style="4" customWidth="1"/>
    <col min="14" max="14" width="14.33203125" style="4" customWidth="1"/>
    <col min="15" max="16384" width="12" style="4"/>
  </cols>
  <sheetData>
    <row r="1" spans="1:14" ht="17.649999999999999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28.9" customHeight="1">
      <c r="A2" s="74" t="s">
        <v>74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1.25" customHeight="1">
      <c r="A3" s="68" t="s">
        <v>1</v>
      </c>
      <c r="B3" s="68"/>
      <c r="C3" s="68" t="s">
        <v>2</v>
      </c>
      <c r="D3" s="41" t="s">
        <v>3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5.4" customHeight="1">
      <c r="A4" s="75"/>
      <c r="B4" s="75"/>
      <c r="C4" s="75"/>
      <c r="D4" s="41" t="s">
        <v>4</v>
      </c>
      <c r="E4" s="41"/>
      <c r="F4" s="41"/>
      <c r="G4" s="41"/>
      <c r="H4" s="41"/>
      <c r="I4" s="41"/>
      <c r="J4" s="41"/>
      <c r="K4" s="41" t="s">
        <v>5</v>
      </c>
      <c r="L4" s="41"/>
      <c r="M4" s="41"/>
      <c r="N4" s="41"/>
    </row>
    <row r="5" spans="1:14" ht="15.4" customHeight="1">
      <c r="A5" s="75"/>
      <c r="B5" s="75"/>
      <c r="C5" s="75"/>
      <c r="D5" s="68" t="s">
        <v>6</v>
      </c>
      <c r="E5" s="41" t="s">
        <v>7</v>
      </c>
      <c r="F5" s="41"/>
      <c r="G5" s="41"/>
      <c r="H5" s="41" t="s">
        <v>8</v>
      </c>
      <c r="I5" s="41"/>
      <c r="J5" s="41"/>
      <c r="K5" s="68" t="s">
        <v>6</v>
      </c>
      <c r="L5" s="68" t="s">
        <v>58</v>
      </c>
      <c r="M5" s="68" t="s">
        <v>59</v>
      </c>
      <c r="N5" s="68" t="s">
        <v>13</v>
      </c>
    </row>
    <row r="6" spans="1:14" ht="15.4" customHeight="1">
      <c r="A6" s="69"/>
      <c r="B6" s="69"/>
      <c r="C6" s="69"/>
      <c r="D6" s="69"/>
      <c r="E6" s="7" t="s">
        <v>9</v>
      </c>
      <c r="F6" s="7" t="s">
        <v>47</v>
      </c>
      <c r="G6" s="7" t="s">
        <v>50</v>
      </c>
      <c r="H6" s="7" t="s">
        <v>10</v>
      </c>
      <c r="I6" s="7" t="s">
        <v>48</v>
      </c>
      <c r="J6" s="7" t="s">
        <v>51</v>
      </c>
      <c r="K6" s="69"/>
      <c r="L6" s="69"/>
      <c r="M6" s="69"/>
      <c r="N6" s="69"/>
    </row>
    <row r="7" spans="1:14" ht="64.150000000000006" customHeight="1">
      <c r="A7" s="70" t="s">
        <v>6</v>
      </c>
      <c r="B7" s="28"/>
      <c r="C7" s="29">
        <v>70496</v>
      </c>
      <c r="D7" s="29">
        <v>44218</v>
      </c>
      <c r="E7" s="29">
        <v>31499</v>
      </c>
      <c r="F7" s="29">
        <v>3847</v>
      </c>
      <c r="G7" s="29">
        <v>4993</v>
      </c>
      <c r="H7" s="29">
        <v>2422</v>
      </c>
      <c r="I7" s="34">
        <v>445</v>
      </c>
      <c r="J7" s="29">
        <v>1012</v>
      </c>
      <c r="K7" s="29">
        <v>26278</v>
      </c>
      <c r="L7" s="29">
        <v>8166</v>
      </c>
      <c r="M7" s="29">
        <v>9586</v>
      </c>
      <c r="N7" s="29">
        <v>8526</v>
      </c>
    </row>
    <row r="8" spans="1:14" ht="13.15" customHeight="1">
      <c r="A8" s="71"/>
      <c r="B8" s="30">
        <v>14</v>
      </c>
      <c r="C8" s="31">
        <v>1703</v>
      </c>
      <c r="D8" s="32">
        <v>169</v>
      </c>
      <c r="E8" s="32">
        <v>24</v>
      </c>
      <c r="F8" s="32">
        <v>10</v>
      </c>
      <c r="G8" s="32">
        <v>92</v>
      </c>
      <c r="H8" s="32">
        <v>11</v>
      </c>
      <c r="I8" s="32">
        <v>5</v>
      </c>
      <c r="J8" s="32">
        <v>27</v>
      </c>
      <c r="K8" s="31">
        <v>1534</v>
      </c>
      <c r="L8" s="31">
        <v>1353</v>
      </c>
      <c r="M8" s="32">
        <v>103</v>
      </c>
      <c r="N8" s="32">
        <v>78</v>
      </c>
    </row>
    <row r="9" spans="1:14" ht="11.65" customHeight="1">
      <c r="A9" s="71"/>
      <c r="B9" s="30" t="s">
        <v>15</v>
      </c>
      <c r="C9" s="31">
        <v>8143</v>
      </c>
      <c r="D9" s="31">
        <v>2305</v>
      </c>
      <c r="E9" s="32">
        <v>923</v>
      </c>
      <c r="F9" s="32">
        <v>121</v>
      </c>
      <c r="G9" s="32">
        <v>811</v>
      </c>
      <c r="H9" s="32">
        <v>199</v>
      </c>
      <c r="I9" s="32">
        <v>18</v>
      </c>
      <c r="J9" s="32">
        <v>233</v>
      </c>
      <c r="K9" s="31">
        <v>5838</v>
      </c>
      <c r="L9" s="31">
        <v>4597</v>
      </c>
      <c r="M9" s="32">
        <v>378</v>
      </c>
      <c r="N9" s="32">
        <v>863</v>
      </c>
    </row>
    <row r="10" spans="1:14" ht="11.65" customHeight="1">
      <c r="A10" s="71"/>
      <c r="B10" s="30" t="s">
        <v>16</v>
      </c>
      <c r="C10" s="31">
        <v>7975</v>
      </c>
      <c r="D10" s="31">
        <v>5365</v>
      </c>
      <c r="E10" s="31">
        <v>3293</v>
      </c>
      <c r="F10" s="32">
        <v>236</v>
      </c>
      <c r="G10" s="31">
        <v>1035</v>
      </c>
      <c r="H10" s="32">
        <v>452</v>
      </c>
      <c r="I10" s="32">
        <v>37</v>
      </c>
      <c r="J10" s="32">
        <v>312</v>
      </c>
      <c r="K10" s="31">
        <v>2610</v>
      </c>
      <c r="L10" s="31">
        <v>1139</v>
      </c>
      <c r="M10" s="32">
        <v>273</v>
      </c>
      <c r="N10" s="31">
        <v>1198</v>
      </c>
    </row>
    <row r="11" spans="1:14" ht="11.65" customHeight="1">
      <c r="A11" s="71"/>
      <c r="B11" s="30" t="s">
        <v>17</v>
      </c>
      <c r="C11" s="31">
        <v>7407</v>
      </c>
      <c r="D11" s="31">
        <v>5643</v>
      </c>
      <c r="E11" s="31">
        <v>3910</v>
      </c>
      <c r="F11" s="32">
        <v>274</v>
      </c>
      <c r="G11" s="32">
        <v>801</v>
      </c>
      <c r="H11" s="32">
        <v>437</v>
      </c>
      <c r="I11" s="32">
        <v>45</v>
      </c>
      <c r="J11" s="32">
        <v>176</v>
      </c>
      <c r="K11" s="31">
        <v>1764</v>
      </c>
      <c r="L11" s="32">
        <v>363</v>
      </c>
      <c r="M11" s="32">
        <v>264</v>
      </c>
      <c r="N11" s="31">
        <v>1137</v>
      </c>
    </row>
    <row r="12" spans="1:14" ht="11.65" customHeight="1">
      <c r="A12" s="71"/>
      <c r="B12" s="30" t="s">
        <v>18</v>
      </c>
      <c r="C12" s="31">
        <v>6832</v>
      </c>
      <c r="D12" s="31">
        <v>5453</v>
      </c>
      <c r="E12" s="31">
        <v>4139</v>
      </c>
      <c r="F12" s="32">
        <v>260</v>
      </c>
      <c r="G12" s="32">
        <v>637</v>
      </c>
      <c r="H12" s="32">
        <v>295</v>
      </c>
      <c r="I12" s="32">
        <v>37</v>
      </c>
      <c r="J12" s="32">
        <v>85</v>
      </c>
      <c r="K12" s="31">
        <v>1379</v>
      </c>
      <c r="L12" s="32">
        <v>166</v>
      </c>
      <c r="M12" s="32">
        <v>218</v>
      </c>
      <c r="N12" s="32">
        <v>995</v>
      </c>
    </row>
    <row r="13" spans="1:14" ht="11.65" customHeight="1">
      <c r="A13" s="71"/>
      <c r="B13" s="30" t="s">
        <v>19</v>
      </c>
      <c r="C13" s="31">
        <v>6950</v>
      </c>
      <c r="D13" s="31">
        <v>5703</v>
      </c>
      <c r="E13" s="31">
        <v>4480</v>
      </c>
      <c r="F13" s="32">
        <v>291</v>
      </c>
      <c r="G13" s="32">
        <v>531</v>
      </c>
      <c r="H13" s="32">
        <v>297</v>
      </c>
      <c r="I13" s="32">
        <v>36</v>
      </c>
      <c r="J13" s="32">
        <v>68</v>
      </c>
      <c r="K13" s="31">
        <v>1247</v>
      </c>
      <c r="L13" s="32">
        <v>147</v>
      </c>
      <c r="M13" s="32">
        <v>194</v>
      </c>
      <c r="N13" s="32">
        <v>906</v>
      </c>
    </row>
    <row r="14" spans="1:14" ht="11.65" customHeight="1">
      <c r="A14" s="71"/>
      <c r="B14" s="30" t="s">
        <v>20</v>
      </c>
      <c r="C14" s="31">
        <v>7647</v>
      </c>
      <c r="D14" s="31">
        <v>6265</v>
      </c>
      <c r="E14" s="31">
        <v>5027</v>
      </c>
      <c r="F14" s="32">
        <v>382</v>
      </c>
      <c r="G14" s="32">
        <v>491</v>
      </c>
      <c r="H14" s="32">
        <v>284</v>
      </c>
      <c r="I14" s="32">
        <v>39</v>
      </c>
      <c r="J14" s="32">
        <v>42</v>
      </c>
      <c r="K14" s="31">
        <v>1382</v>
      </c>
      <c r="L14" s="32">
        <v>146</v>
      </c>
      <c r="M14" s="32">
        <v>291</v>
      </c>
      <c r="N14" s="32">
        <v>945</v>
      </c>
    </row>
    <row r="15" spans="1:14" ht="11.65" customHeight="1">
      <c r="A15" s="71"/>
      <c r="B15" s="30" t="s">
        <v>21</v>
      </c>
      <c r="C15" s="31">
        <v>5791</v>
      </c>
      <c r="D15" s="31">
        <v>4649</v>
      </c>
      <c r="E15" s="31">
        <v>3812</v>
      </c>
      <c r="F15" s="32">
        <v>286</v>
      </c>
      <c r="G15" s="32">
        <v>284</v>
      </c>
      <c r="H15" s="32">
        <v>210</v>
      </c>
      <c r="I15" s="32">
        <v>23</v>
      </c>
      <c r="J15" s="32">
        <v>34</v>
      </c>
      <c r="K15" s="31">
        <v>1142</v>
      </c>
      <c r="L15" s="32">
        <v>84</v>
      </c>
      <c r="M15" s="32">
        <v>311</v>
      </c>
      <c r="N15" s="32">
        <v>747</v>
      </c>
    </row>
    <row r="16" spans="1:14" ht="11.65" customHeight="1">
      <c r="A16" s="71"/>
      <c r="B16" s="30" t="s">
        <v>22</v>
      </c>
      <c r="C16" s="31">
        <v>4102</v>
      </c>
      <c r="D16" s="31">
        <v>3146</v>
      </c>
      <c r="E16" s="31">
        <v>2596</v>
      </c>
      <c r="F16" s="32">
        <v>242</v>
      </c>
      <c r="G16" s="32">
        <v>151</v>
      </c>
      <c r="H16" s="32">
        <v>117</v>
      </c>
      <c r="I16" s="32">
        <v>30</v>
      </c>
      <c r="J16" s="32">
        <v>10</v>
      </c>
      <c r="K16" s="32">
        <v>956</v>
      </c>
      <c r="L16" s="32">
        <v>60</v>
      </c>
      <c r="M16" s="32">
        <v>343</v>
      </c>
      <c r="N16" s="32">
        <v>553</v>
      </c>
    </row>
    <row r="17" spans="1:14" ht="11.65" customHeight="1">
      <c r="A17" s="71"/>
      <c r="B17" s="30" t="s">
        <v>23</v>
      </c>
      <c r="C17" s="31">
        <v>3355</v>
      </c>
      <c r="D17" s="31">
        <v>2270</v>
      </c>
      <c r="E17" s="31">
        <v>1825</v>
      </c>
      <c r="F17" s="32">
        <v>256</v>
      </c>
      <c r="G17" s="32">
        <v>79</v>
      </c>
      <c r="H17" s="32">
        <v>69</v>
      </c>
      <c r="I17" s="32">
        <v>28</v>
      </c>
      <c r="J17" s="32">
        <v>13</v>
      </c>
      <c r="K17" s="31">
        <v>1085</v>
      </c>
      <c r="L17" s="32">
        <v>36</v>
      </c>
      <c r="M17" s="32">
        <v>503</v>
      </c>
      <c r="N17" s="32">
        <v>546</v>
      </c>
    </row>
    <row r="18" spans="1:14" ht="11.65" customHeight="1">
      <c r="A18" s="71"/>
      <c r="B18" s="30" t="s">
        <v>24</v>
      </c>
      <c r="C18" s="31">
        <v>3207</v>
      </c>
      <c r="D18" s="31">
        <v>1617</v>
      </c>
      <c r="E18" s="31">
        <v>1092</v>
      </c>
      <c r="F18" s="32">
        <v>403</v>
      </c>
      <c r="G18" s="32">
        <v>46</v>
      </c>
      <c r="H18" s="32">
        <v>40</v>
      </c>
      <c r="I18" s="32">
        <v>26</v>
      </c>
      <c r="J18" s="32">
        <v>10</v>
      </c>
      <c r="K18" s="31">
        <v>1590</v>
      </c>
      <c r="L18" s="32">
        <v>28</v>
      </c>
      <c r="M18" s="31">
        <v>1180</v>
      </c>
      <c r="N18" s="32">
        <v>382</v>
      </c>
    </row>
    <row r="19" spans="1:14" ht="11.65" customHeight="1">
      <c r="A19" s="71"/>
      <c r="B19" s="30" t="s">
        <v>25</v>
      </c>
      <c r="C19" s="31">
        <v>2736</v>
      </c>
      <c r="D19" s="32">
        <v>845</v>
      </c>
      <c r="E19" s="32">
        <v>259</v>
      </c>
      <c r="F19" s="32">
        <v>498</v>
      </c>
      <c r="G19" s="32">
        <v>20</v>
      </c>
      <c r="H19" s="32">
        <v>7</v>
      </c>
      <c r="I19" s="32">
        <v>60</v>
      </c>
      <c r="J19" s="32">
        <v>1</v>
      </c>
      <c r="K19" s="31">
        <v>1891</v>
      </c>
      <c r="L19" s="32">
        <v>12</v>
      </c>
      <c r="M19" s="31">
        <v>1788</v>
      </c>
      <c r="N19" s="32">
        <v>91</v>
      </c>
    </row>
    <row r="20" spans="1:14" ht="11.65" customHeight="1">
      <c r="A20" s="71"/>
      <c r="B20" s="30" t="s">
        <v>26</v>
      </c>
      <c r="C20" s="31">
        <v>2194</v>
      </c>
      <c r="D20" s="32">
        <v>452</v>
      </c>
      <c r="E20" s="32">
        <v>40</v>
      </c>
      <c r="F20" s="32">
        <v>365</v>
      </c>
      <c r="G20" s="32">
        <v>4</v>
      </c>
      <c r="H20" s="32">
        <v>3</v>
      </c>
      <c r="I20" s="32">
        <v>40</v>
      </c>
      <c r="J20" s="32" t="s">
        <v>33</v>
      </c>
      <c r="K20" s="31">
        <v>1742</v>
      </c>
      <c r="L20" s="32">
        <v>18</v>
      </c>
      <c r="M20" s="31">
        <v>1682</v>
      </c>
      <c r="N20" s="32">
        <v>42</v>
      </c>
    </row>
    <row r="21" spans="1:14" ht="11.65" customHeight="1">
      <c r="A21" s="71"/>
      <c r="B21" s="30" t="s">
        <v>27</v>
      </c>
      <c r="C21" s="31">
        <v>1201</v>
      </c>
      <c r="D21" s="32">
        <v>159</v>
      </c>
      <c r="E21" s="32">
        <v>22</v>
      </c>
      <c r="F21" s="32">
        <v>125</v>
      </c>
      <c r="G21" s="32">
        <v>4</v>
      </c>
      <c r="H21" s="32">
        <v>1</v>
      </c>
      <c r="I21" s="32">
        <v>7</v>
      </c>
      <c r="J21" s="32" t="s">
        <v>33</v>
      </c>
      <c r="K21" s="31">
        <v>1042</v>
      </c>
      <c r="L21" s="32">
        <v>2</v>
      </c>
      <c r="M21" s="31">
        <v>1026</v>
      </c>
      <c r="N21" s="32">
        <v>14</v>
      </c>
    </row>
    <row r="22" spans="1:14" ht="11.65" customHeight="1">
      <c r="A22" s="72"/>
      <c r="B22" s="30" t="s">
        <v>28</v>
      </c>
      <c r="C22" s="31">
        <v>1253</v>
      </c>
      <c r="D22" s="32">
        <v>177</v>
      </c>
      <c r="E22" s="32">
        <v>57</v>
      </c>
      <c r="F22" s="32">
        <v>98</v>
      </c>
      <c r="G22" s="32">
        <v>7</v>
      </c>
      <c r="H22" s="32" t="s">
        <v>33</v>
      </c>
      <c r="I22" s="32">
        <v>14</v>
      </c>
      <c r="J22" s="32">
        <v>1</v>
      </c>
      <c r="K22" s="31">
        <v>1076</v>
      </c>
      <c r="L22" s="32">
        <v>15</v>
      </c>
      <c r="M22" s="31">
        <v>1032</v>
      </c>
      <c r="N22" s="32">
        <v>29</v>
      </c>
    </row>
    <row r="23" spans="1:14" ht="11.65" customHeight="1">
      <c r="A23" s="73" t="s">
        <v>29</v>
      </c>
      <c r="B23" s="33"/>
      <c r="C23" s="29">
        <v>36386</v>
      </c>
      <c r="D23" s="29">
        <v>19224</v>
      </c>
      <c r="E23" s="29">
        <v>12088</v>
      </c>
      <c r="F23" s="29">
        <v>2031</v>
      </c>
      <c r="G23" s="29">
        <v>2721</v>
      </c>
      <c r="H23" s="29">
        <v>1485</v>
      </c>
      <c r="I23" s="34">
        <v>271</v>
      </c>
      <c r="J23" s="34">
        <v>628</v>
      </c>
      <c r="K23" s="29">
        <v>17162</v>
      </c>
      <c r="L23" s="29">
        <v>4573</v>
      </c>
      <c r="M23" s="29">
        <v>6135</v>
      </c>
      <c r="N23" s="29">
        <v>6454</v>
      </c>
    </row>
    <row r="24" spans="1:14" ht="13.15" customHeight="1">
      <c r="A24" s="50"/>
      <c r="B24" s="30">
        <v>14</v>
      </c>
      <c r="C24" s="32">
        <v>841</v>
      </c>
      <c r="D24" s="32">
        <v>67</v>
      </c>
      <c r="E24" s="32">
        <v>12</v>
      </c>
      <c r="F24" s="32">
        <v>7</v>
      </c>
      <c r="G24" s="32">
        <v>33</v>
      </c>
      <c r="H24" s="32">
        <v>3</v>
      </c>
      <c r="I24" s="32">
        <v>1</v>
      </c>
      <c r="J24" s="32">
        <v>11</v>
      </c>
      <c r="K24" s="32">
        <v>774</v>
      </c>
      <c r="L24" s="32">
        <v>681</v>
      </c>
      <c r="M24" s="32">
        <v>53</v>
      </c>
      <c r="N24" s="32">
        <v>40</v>
      </c>
    </row>
    <row r="25" spans="1:14" ht="11.65" customHeight="1">
      <c r="A25" s="50"/>
      <c r="B25" s="30" t="s">
        <v>15</v>
      </c>
      <c r="C25" s="31">
        <v>4004</v>
      </c>
      <c r="D25" s="32">
        <v>934</v>
      </c>
      <c r="E25" s="32">
        <v>267</v>
      </c>
      <c r="F25" s="32">
        <v>50</v>
      </c>
      <c r="G25" s="32">
        <v>379</v>
      </c>
      <c r="H25" s="32">
        <v>96</v>
      </c>
      <c r="I25" s="32">
        <v>8</v>
      </c>
      <c r="J25" s="32">
        <v>134</v>
      </c>
      <c r="K25" s="31">
        <v>3070</v>
      </c>
      <c r="L25" s="31">
        <v>2409</v>
      </c>
      <c r="M25" s="32">
        <v>177</v>
      </c>
      <c r="N25" s="32">
        <v>484</v>
      </c>
    </row>
    <row r="26" spans="1:14" ht="11.65" customHeight="1">
      <c r="A26" s="50"/>
      <c r="B26" s="30" t="s">
        <v>16</v>
      </c>
      <c r="C26" s="31">
        <v>3984</v>
      </c>
      <c r="D26" s="31">
        <v>2269</v>
      </c>
      <c r="E26" s="31">
        <v>1125</v>
      </c>
      <c r="F26" s="32">
        <v>112</v>
      </c>
      <c r="G26" s="32">
        <v>581</v>
      </c>
      <c r="H26" s="32">
        <v>246</v>
      </c>
      <c r="I26" s="32">
        <v>21</v>
      </c>
      <c r="J26" s="32">
        <v>184</v>
      </c>
      <c r="K26" s="31">
        <v>1715</v>
      </c>
      <c r="L26" s="32">
        <v>704</v>
      </c>
      <c r="M26" s="32">
        <v>169</v>
      </c>
      <c r="N26" s="32">
        <v>842</v>
      </c>
    </row>
    <row r="27" spans="1:14" ht="11.65" customHeight="1">
      <c r="A27" s="50"/>
      <c r="B27" s="30" t="s">
        <v>17</v>
      </c>
      <c r="C27" s="31">
        <v>3861</v>
      </c>
      <c r="D27" s="31">
        <v>2481</v>
      </c>
      <c r="E27" s="31">
        <v>1462</v>
      </c>
      <c r="F27" s="32">
        <v>135</v>
      </c>
      <c r="G27" s="32">
        <v>470</v>
      </c>
      <c r="H27" s="32">
        <v>273</v>
      </c>
      <c r="I27" s="32">
        <v>33</v>
      </c>
      <c r="J27" s="32">
        <v>108</v>
      </c>
      <c r="K27" s="31">
        <v>1380</v>
      </c>
      <c r="L27" s="32">
        <v>271</v>
      </c>
      <c r="M27" s="32">
        <v>170</v>
      </c>
      <c r="N27" s="32">
        <v>939</v>
      </c>
    </row>
    <row r="28" spans="1:14" ht="11.65" customHeight="1">
      <c r="A28" s="50"/>
      <c r="B28" s="30" t="s">
        <v>18</v>
      </c>
      <c r="C28" s="31">
        <v>3640</v>
      </c>
      <c r="D28" s="31">
        <v>2509</v>
      </c>
      <c r="E28" s="31">
        <v>1683</v>
      </c>
      <c r="F28" s="32">
        <v>131</v>
      </c>
      <c r="G28" s="32">
        <v>372</v>
      </c>
      <c r="H28" s="32">
        <v>224</v>
      </c>
      <c r="I28" s="32">
        <v>32</v>
      </c>
      <c r="J28" s="32">
        <v>67</v>
      </c>
      <c r="K28" s="31">
        <v>1131</v>
      </c>
      <c r="L28" s="32">
        <v>133</v>
      </c>
      <c r="M28" s="32">
        <v>152</v>
      </c>
      <c r="N28" s="32">
        <v>846</v>
      </c>
    </row>
    <row r="29" spans="1:14" ht="11.65" customHeight="1">
      <c r="A29" s="50"/>
      <c r="B29" s="30" t="s">
        <v>19</v>
      </c>
      <c r="C29" s="31">
        <v>3630</v>
      </c>
      <c r="D29" s="31">
        <v>2631</v>
      </c>
      <c r="E29" s="31">
        <v>1875</v>
      </c>
      <c r="F29" s="32">
        <v>157</v>
      </c>
      <c r="G29" s="32">
        <v>310</v>
      </c>
      <c r="H29" s="32">
        <v>207</v>
      </c>
      <c r="I29" s="32">
        <v>30</v>
      </c>
      <c r="J29" s="32">
        <v>52</v>
      </c>
      <c r="K29" s="32">
        <v>999</v>
      </c>
      <c r="L29" s="32">
        <v>107</v>
      </c>
      <c r="M29" s="32">
        <v>145</v>
      </c>
      <c r="N29" s="32">
        <v>747</v>
      </c>
    </row>
    <row r="30" spans="1:14" ht="11.65" customHeight="1">
      <c r="A30" s="50"/>
      <c r="B30" s="30" t="s">
        <v>20</v>
      </c>
      <c r="C30" s="31">
        <v>3930</v>
      </c>
      <c r="D30" s="31">
        <v>2827</v>
      </c>
      <c r="E30" s="31">
        <v>2067</v>
      </c>
      <c r="F30" s="32">
        <v>234</v>
      </c>
      <c r="G30" s="32">
        <v>273</v>
      </c>
      <c r="H30" s="32">
        <v>196</v>
      </c>
      <c r="I30" s="32">
        <v>28</v>
      </c>
      <c r="J30" s="32">
        <v>29</v>
      </c>
      <c r="K30" s="31">
        <v>1103</v>
      </c>
      <c r="L30" s="32">
        <v>109</v>
      </c>
      <c r="M30" s="32">
        <v>209</v>
      </c>
      <c r="N30" s="32">
        <v>785</v>
      </c>
    </row>
    <row r="31" spans="1:14" ht="11.65" customHeight="1">
      <c r="A31" s="50"/>
      <c r="B31" s="30" t="s">
        <v>21</v>
      </c>
      <c r="C31" s="31">
        <v>2993</v>
      </c>
      <c r="D31" s="31">
        <v>2099</v>
      </c>
      <c r="E31" s="31">
        <v>1589</v>
      </c>
      <c r="F31" s="32">
        <v>178</v>
      </c>
      <c r="G31" s="32">
        <v>161</v>
      </c>
      <c r="H31" s="32">
        <v>133</v>
      </c>
      <c r="I31" s="32">
        <v>14</v>
      </c>
      <c r="J31" s="32">
        <v>24</v>
      </c>
      <c r="K31" s="32">
        <v>894</v>
      </c>
      <c r="L31" s="32">
        <v>59</v>
      </c>
      <c r="M31" s="32">
        <v>227</v>
      </c>
      <c r="N31" s="32">
        <v>608</v>
      </c>
    </row>
    <row r="32" spans="1:14" ht="11.65" customHeight="1">
      <c r="A32" s="50"/>
      <c r="B32" s="30" t="s">
        <v>22</v>
      </c>
      <c r="C32" s="31">
        <v>1992</v>
      </c>
      <c r="D32" s="31">
        <v>1279</v>
      </c>
      <c r="E32" s="32">
        <v>999</v>
      </c>
      <c r="F32" s="32">
        <v>127</v>
      </c>
      <c r="G32" s="32">
        <v>77</v>
      </c>
      <c r="H32" s="32">
        <v>54</v>
      </c>
      <c r="I32" s="32">
        <v>17</v>
      </c>
      <c r="J32" s="32">
        <v>5</v>
      </c>
      <c r="K32" s="32">
        <v>713</v>
      </c>
      <c r="L32" s="32">
        <v>44</v>
      </c>
      <c r="M32" s="32">
        <v>239</v>
      </c>
      <c r="N32" s="32">
        <v>430</v>
      </c>
    </row>
    <row r="33" spans="1:14" ht="11.65" customHeight="1">
      <c r="A33" s="50"/>
      <c r="B33" s="30" t="s">
        <v>23</v>
      </c>
      <c r="C33" s="31">
        <v>1719</v>
      </c>
      <c r="D33" s="32">
        <v>914</v>
      </c>
      <c r="E33" s="32">
        <v>656</v>
      </c>
      <c r="F33" s="32">
        <v>152</v>
      </c>
      <c r="G33" s="32">
        <v>39</v>
      </c>
      <c r="H33" s="32">
        <v>40</v>
      </c>
      <c r="I33" s="32">
        <v>18</v>
      </c>
      <c r="J33" s="32">
        <v>9</v>
      </c>
      <c r="K33" s="32">
        <v>805</v>
      </c>
      <c r="L33" s="32">
        <v>21</v>
      </c>
      <c r="M33" s="32">
        <v>347</v>
      </c>
      <c r="N33" s="32">
        <v>437</v>
      </c>
    </row>
    <row r="34" spans="1:14" ht="11.65" customHeight="1">
      <c r="A34" s="50"/>
      <c r="B34" s="30" t="s">
        <v>24</v>
      </c>
      <c r="C34" s="31">
        <v>1639</v>
      </c>
      <c r="D34" s="32">
        <v>545</v>
      </c>
      <c r="E34" s="32">
        <v>244</v>
      </c>
      <c r="F34" s="32">
        <v>254</v>
      </c>
      <c r="G34" s="32">
        <v>12</v>
      </c>
      <c r="H34" s="32">
        <v>11</v>
      </c>
      <c r="I34" s="32">
        <v>20</v>
      </c>
      <c r="J34" s="32">
        <v>4</v>
      </c>
      <c r="K34" s="31">
        <v>1094</v>
      </c>
      <c r="L34" s="32">
        <v>9</v>
      </c>
      <c r="M34" s="32">
        <v>874</v>
      </c>
      <c r="N34" s="32">
        <v>211</v>
      </c>
    </row>
    <row r="35" spans="1:14" ht="11.65" customHeight="1">
      <c r="A35" s="50"/>
      <c r="B35" s="30" t="s">
        <v>25</v>
      </c>
      <c r="C35" s="31">
        <v>1458</v>
      </c>
      <c r="D35" s="32">
        <v>307</v>
      </c>
      <c r="E35" s="32">
        <v>49</v>
      </c>
      <c r="F35" s="32">
        <v>230</v>
      </c>
      <c r="G35" s="32">
        <v>5</v>
      </c>
      <c r="H35" s="32" t="s">
        <v>33</v>
      </c>
      <c r="I35" s="32">
        <v>22</v>
      </c>
      <c r="J35" s="32">
        <v>1</v>
      </c>
      <c r="K35" s="31">
        <v>1151</v>
      </c>
      <c r="L35" s="32">
        <v>8</v>
      </c>
      <c r="M35" s="31">
        <v>1109</v>
      </c>
      <c r="N35" s="32">
        <v>34</v>
      </c>
    </row>
    <row r="36" spans="1:14" ht="11.65" customHeight="1">
      <c r="A36" s="50"/>
      <c r="B36" s="30" t="s">
        <v>26</v>
      </c>
      <c r="C36" s="31">
        <v>1178</v>
      </c>
      <c r="D36" s="32">
        <v>172</v>
      </c>
      <c r="E36" s="32">
        <v>15</v>
      </c>
      <c r="F36" s="32">
        <v>141</v>
      </c>
      <c r="G36" s="32">
        <v>2</v>
      </c>
      <c r="H36" s="32">
        <v>1</v>
      </c>
      <c r="I36" s="32">
        <v>13</v>
      </c>
      <c r="J36" s="32" t="s">
        <v>33</v>
      </c>
      <c r="K36" s="31">
        <v>1006</v>
      </c>
      <c r="L36" s="32">
        <v>10</v>
      </c>
      <c r="M36" s="32">
        <v>973</v>
      </c>
      <c r="N36" s="32">
        <v>23</v>
      </c>
    </row>
    <row r="37" spans="1:14" ht="11.65" customHeight="1">
      <c r="A37" s="50"/>
      <c r="B37" s="30" t="s">
        <v>27</v>
      </c>
      <c r="C37" s="32">
        <v>712</v>
      </c>
      <c r="D37" s="32">
        <v>79</v>
      </c>
      <c r="E37" s="32">
        <v>14</v>
      </c>
      <c r="F37" s="32">
        <v>57</v>
      </c>
      <c r="G37" s="32">
        <v>3</v>
      </c>
      <c r="H37" s="32">
        <v>1</v>
      </c>
      <c r="I37" s="32">
        <v>4</v>
      </c>
      <c r="J37" s="32" t="s">
        <v>33</v>
      </c>
      <c r="K37" s="32">
        <v>633</v>
      </c>
      <c r="L37" s="32">
        <v>1</v>
      </c>
      <c r="M37" s="32">
        <v>625</v>
      </c>
      <c r="N37" s="32">
        <v>7</v>
      </c>
    </row>
    <row r="38" spans="1:14" ht="11.65" customHeight="1">
      <c r="A38" s="50"/>
      <c r="B38" s="30" t="s">
        <v>28</v>
      </c>
      <c r="C38" s="32">
        <v>805</v>
      </c>
      <c r="D38" s="32">
        <v>111</v>
      </c>
      <c r="E38" s="32">
        <v>31</v>
      </c>
      <c r="F38" s="32">
        <v>66</v>
      </c>
      <c r="G38" s="32">
        <v>4</v>
      </c>
      <c r="H38" s="32" t="s">
        <v>33</v>
      </c>
      <c r="I38" s="32">
        <v>10</v>
      </c>
      <c r="J38" s="32" t="s">
        <v>33</v>
      </c>
      <c r="K38" s="32">
        <v>694</v>
      </c>
      <c r="L38" s="32">
        <v>7</v>
      </c>
      <c r="M38" s="32">
        <v>666</v>
      </c>
      <c r="N38" s="32">
        <v>21</v>
      </c>
    </row>
    <row r="39" spans="1:14" ht="11.65" customHeight="1">
      <c r="A39" s="50" t="s">
        <v>30</v>
      </c>
      <c r="B39" s="33"/>
      <c r="C39" s="29">
        <v>34110</v>
      </c>
      <c r="D39" s="29">
        <v>24994</v>
      </c>
      <c r="E39" s="29">
        <v>19411</v>
      </c>
      <c r="F39" s="29">
        <v>1816</v>
      </c>
      <c r="G39" s="29">
        <v>2272</v>
      </c>
      <c r="H39" s="34">
        <v>937</v>
      </c>
      <c r="I39" s="34">
        <v>174</v>
      </c>
      <c r="J39" s="34">
        <v>384</v>
      </c>
      <c r="K39" s="29">
        <v>9116</v>
      </c>
      <c r="L39" s="29">
        <v>3593</v>
      </c>
      <c r="M39" s="29">
        <v>3451</v>
      </c>
      <c r="N39" s="29">
        <v>2072</v>
      </c>
    </row>
    <row r="40" spans="1:14" ht="13.15" customHeight="1">
      <c r="A40" s="50"/>
      <c r="B40" s="30">
        <v>14</v>
      </c>
      <c r="C40" s="32">
        <v>862</v>
      </c>
      <c r="D40" s="32">
        <v>102</v>
      </c>
      <c r="E40" s="32">
        <v>12</v>
      </c>
      <c r="F40" s="32">
        <v>3</v>
      </c>
      <c r="G40" s="32">
        <v>59</v>
      </c>
      <c r="H40" s="32">
        <v>8</v>
      </c>
      <c r="I40" s="32">
        <v>4</v>
      </c>
      <c r="J40" s="32">
        <v>16</v>
      </c>
      <c r="K40" s="32">
        <v>760</v>
      </c>
      <c r="L40" s="32">
        <v>672</v>
      </c>
      <c r="M40" s="32">
        <v>50</v>
      </c>
      <c r="N40" s="32">
        <v>38</v>
      </c>
    </row>
    <row r="41" spans="1:14" ht="11.65" customHeight="1">
      <c r="A41" s="50"/>
      <c r="B41" s="30" t="s">
        <v>15</v>
      </c>
      <c r="C41" s="31">
        <v>4139</v>
      </c>
      <c r="D41" s="31">
        <v>1371</v>
      </c>
      <c r="E41" s="32">
        <v>656</v>
      </c>
      <c r="F41" s="32">
        <v>71</v>
      </c>
      <c r="G41" s="32">
        <v>432</v>
      </c>
      <c r="H41" s="32">
        <v>103</v>
      </c>
      <c r="I41" s="32">
        <v>10</v>
      </c>
      <c r="J41" s="32">
        <v>99</v>
      </c>
      <c r="K41" s="31">
        <v>2768</v>
      </c>
      <c r="L41" s="31">
        <v>2188</v>
      </c>
      <c r="M41" s="32">
        <v>201</v>
      </c>
      <c r="N41" s="32">
        <v>379</v>
      </c>
    </row>
    <row r="42" spans="1:14" ht="11.65" customHeight="1">
      <c r="A42" s="50"/>
      <c r="B42" s="30" t="s">
        <v>16</v>
      </c>
      <c r="C42" s="31">
        <v>3991</v>
      </c>
      <c r="D42" s="31">
        <v>3096</v>
      </c>
      <c r="E42" s="31">
        <v>2168</v>
      </c>
      <c r="F42" s="32">
        <v>124</v>
      </c>
      <c r="G42" s="32">
        <v>454</v>
      </c>
      <c r="H42" s="32">
        <v>206</v>
      </c>
      <c r="I42" s="32">
        <v>16</v>
      </c>
      <c r="J42" s="32">
        <v>128</v>
      </c>
      <c r="K42" s="32">
        <v>895</v>
      </c>
      <c r="L42" s="32">
        <v>435</v>
      </c>
      <c r="M42" s="32">
        <v>104</v>
      </c>
      <c r="N42" s="32">
        <v>356</v>
      </c>
    </row>
    <row r="43" spans="1:14" ht="11.65" customHeight="1">
      <c r="A43" s="50"/>
      <c r="B43" s="30" t="s">
        <v>17</v>
      </c>
      <c r="C43" s="31">
        <v>3546</v>
      </c>
      <c r="D43" s="31">
        <v>3162</v>
      </c>
      <c r="E43" s="31">
        <v>2448</v>
      </c>
      <c r="F43" s="32">
        <v>139</v>
      </c>
      <c r="G43" s="32">
        <v>331</v>
      </c>
      <c r="H43" s="32">
        <v>164</v>
      </c>
      <c r="I43" s="32">
        <v>12</v>
      </c>
      <c r="J43" s="32">
        <v>68</v>
      </c>
      <c r="K43" s="32">
        <v>384</v>
      </c>
      <c r="L43" s="32">
        <v>92</v>
      </c>
      <c r="M43" s="32">
        <v>94</v>
      </c>
      <c r="N43" s="32">
        <v>198</v>
      </c>
    </row>
    <row r="44" spans="1:14" ht="11.65" customHeight="1">
      <c r="A44" s="50"/>
      <c r="B44" s="30" t="s">
        <v>18</v>
      </c>
      <c r="C44" s="31">
        <v>3192</v>
      </c>
      <c r="D44" s="31">
        <v>2944</v>
      </c>
      <c r="E44" s="31">
        <v>2456</v>
      </c>
      <c r="F44" s="32">
        <v>129</v>
      </c>
      <c r="G44" s="32">
        <v>265</v>
      </c>
      <c r="H44" s="32">
        <v>71</v>
      </c>
      <c r="I44" s="32">
        <v>5</v>
      </c>
      <c r="J44" s="32">
        <v>18</v>
      </c>
      <c r="K44" s="32">
        <v>248</v>
      </c>
      <c r="L44" s="32">
        <v>33</v>
      </c>
      <c r="M44" s="32">
        <v>66</v>
      </c>
      <c r="N44" s="32">
        <v>149</v>
      </c>
    </row>
    <row r="45" spans="1:14" ht="11.65" customHeight="1">
      <c r="A45" s="50"/>
      <c r="B45" s="30" t="s">
        <v>19</v>
      </c>
      <c r="C45" s="31">
        <v>3320</v>
      </c>
      <c r="D45" s="31">
        <v>3072</v>
      </c>
      <c r="E45" s="31">
        <v>2605</v>
      </c>
      <c r="F45" s="32">
        <v>134</v>
      </c>
      <c r="G45" s="32">
        <v>221</v>
      </c>
      <c r="H45" s="32">
        <v>90</v>
      </c>
      <c r="I45" s="32">
        <v>6</v>
      </c>
      <c r="J45" s="32">
        <v>16</v>
      </c>
      <c r="K45" s="32">
        <v>248</v>
      </c>
      <c r="L45" s="32">
        <v>40</v>
      </c>
      <c r="M45" s="32">
        <v>49</v>
      </c>
      <c r="N45" s="32">
        <v>159</v>
      </c>
    </row>
    <row r="46" spans="1:14" ht="11.65" customHeight="1">
      <c r="A46" s="50"/>
      <c r="B46" s="30" t="s">
        <v>20</v>
      </c>
      <c r="C46" s="31">
        <v>3717</v>
      </c>
      <c r="D46" s="31">
        <v>3438</v>
      </c>
      <c r="E46" s="31">
        <v>2960</v>
      </c>
      <c r="F46" s="32">
        <v>148</v>
      </c>
      <c r="G46" s="32">
        <v>218</v>
      </c>
      <c r="H46" s="32">
        <v>88</v>
      </c>
      <c r="I46" s="32">
        <v>11</v>
      </c>
      <c r="J46" s="32">
        <v>13</v>
      </c>
      <c r="K46" s="32">
        <v>279</v>
      </c>
      <c r="L46" s="32">
        <v>37</v>
      </c>
      <c r="M46" s="32">
        <v>82</v>
      </c>
      <c r="N46" s="32">
        <v>160</v>
      </c>
    </row>
    <row r="47" spans="1:14" ht="11.65" customHeight="1">
      <c r="A47" s="50"/>
      <c r="B47" s="30" t="s">
        <v>21</v>
      </c>
      <c r="C47" s="31">
        <v>2798</v>
      </c>
      <c r="D47" s="31">
        <v>2550</v>
      </c>
      <c r="E47" s="31">
        <v>2223</v>
      </c>
      <c r="F47" s="32">
        <v>108</v>
      </c>
      <c r="G47" s="32">
        <v>123</v>
      </c>
      <c r="H47" s="32">
        <v>77</v>
      </c>
      <c r="I47" s="32">
        <v>9</v>
      </c>
      <c r="J47" s="32">
        <v>10</v>
      </c>
      <c r="K47" s="32">
        <v>248</v>
      </c>
      <c r="L47" s="32">
        <v>25</v>
      </c>
      <c r="M47" s="32">
        <v>84</v>
      </c>
      <c r="N47" s="32">
        <v>139</v>
      </c>
    </row>
    <row r="48" spans="1:14" ht="11.65" customHeight="1">
      <c r="A48" s="50"/>
      <c r="B48" s="30" t="s">
        <v>22</v>
      </c>
      <c r="C48" s="31">
        <v>2110</v>
      </c>
      <c r="D48" s="31">
        <v>1867</v>
      </c>
      <c r="E48" s="31">
        <v>1597</v>
      </c>
      <c r="F48" s="32">
        <v>115</v>
      </c>
      <c r="G48" s="32">
        <v>74</v>
      </c>
      <c r="H48" s="32">
        <v>63</v>
      </c>
      <c r="I48" s="32">
        <v>13</v>
      </c>
      <c r="J48" s="32">
        <v>5</v>
      </c>
      <c r="K48" s="32">
        <v>243</v>
      </c>
      <c r="L48" s="32">
        <v>16</v>
      </c>
      <c r="M48" s="32">
        <v>104</v>
      </c>
      <c r="N48" s="32">
        <v>123</v>
      </c>
    </row>
    <row r="49" spans="1:14" ht="11.65" customHeight="1">
      <c r="A49" s="50"/>
      <c r="B49" s="30" t="s">
        <v>23</v>
      </c>
      <c r="C49" s="31">
        <v>1636</v>
      </c>
      <c r="D49" s="31">
        <v>1356</v>
      </c>
      <c r="E49" s="31">
        <v>1169</v>
      </c>
      <c r="F49" s="32">
        <v>104</v>
      </c>
      <c r="G49" s="32">
        <v>40</v>
      </c>
      <c r="H49" s="32">
        <v>29</v>
      </c>
      <c r="I49" s="32">
        <v>10</v>
      </c>
      <c r="J49" s="32">
        <v>4</v>
      </c>
      <c r="K49" s="32">
        <v>280</v>
      </c>
      <c r="L49" s="32">
        <v>15</v>
      </c>
      <c r="M49" s="32">
        <v>156</v>
      </c>
      <c r="N49" s="32">
        <v>109</v>
      </c>
    </row>
    <row r="50" spans="1:14" ht="11.65" customHeight="1">
      <c r="A50" s="50"/>
      <c r="B50" s="30" t="s">
        <v>24</v>
      </c>
      <c r="C50" s="31">
        <v>1568</v>
      </c>
      <c r="D50" s="31">
        <v>1072</v>
      </c>
      <c r="E50" s="32">
        <v>848</v>
      </c>
      <c r="F50" s="32">
        <v>149</v>
      </c>
      <c r="G50" s="32">
        <v>34</v>
      </c>
      <c r="H50" s="32">
        <v>29</v>
      </c>
      <c r="I50" s="32">
        <v>6</v>
      </c>
      <c r="J50" s="32">
        <v>6</v>
      </c>
      <c r="K50" s="32">
        <v>496</v>
      </c>
      <c r="L50" s="32">
        <v>19</v>
      </c>
      <c r="M50" s="32">
        <v>306</v>
      </c>
      <c r="N50" s="32">
        <v>171</v>
      </c>
    </row>
    <row r="51" spans="1:14" ht="11.65" customHeight="1">
      <c r="A51" s="50"/>
      <c r="B51" s="30" t="s">
        <v>25</v>
      </c>
      <c r="C51" s="31">
        <v>1278</v>
      </c>
      <c r="D51" s="32">
        <v>538</v>
      </c>
      <c r="E51" s="32">
        <v>210</v>
      </c>
      <c r="F51" s="32">
        <v>268</v>
      </c>
      <c r="G51" s="32">
        <v>15</v>
      </c>
      <c r="H51" s="32">
        <v>7</v>
      </c>
      <c r="I51" s="32">
        <v>38</v>
      </c>
      <c r="J51" s="32" t="s">
        <v>33</v>
      </c>
      <c r="K51" s="32">
        <v>740</v>
      </c>
      <c r="L51" s="32">
        <v>4</v>
      </c>
      <c r="M51" s="32">
        <v>679</v>
      </c>
      <c r="N51" s="32">
        <v>57</v>
      </c>
    </row>
    <row r="52" spans="1:14" ht="11.65" customHeight="1">
      <c r="A52" s="50"/>
      <c r="B52" s="30" t="s">
        <v>26</v>
      </c>
      <c r="C52" s="31">
        <v>1016</v>
      </c>
      <c r="D52" s="32">
        <v>280</v>
      </c>
      <c r="E52" s="32">
        <v>25</v>
      </c>
      <c r="F52" s="32">
        <v>224</v>
      </c>
      <c r="G52" s="32">
        <v>2</v>
      </c>
      <c r="H52" s="32">
        <v>2</v>
      </c>
      <c r="I52" s="32">
        <v>27</v>
      </c>
      <c r="J52" s="32" t="s">
        <v>33</v>
      </c>
      <c r="K52" s="32">
        <v>736</v>
      </c>
      <c r="L52" s="32">
        <v>8</v>
      </c>
      <c r="M52" s="32">
        <v>709</v>
      </c>
      <c r="N52" s="32">
        <v>19</v>
      </c>
    </row>
    <row r="53" spans="1:14" ht="11.65" customHeight="1">
      <c r="A53" s="50"/>
      <c r="B53" s="30" t="s">
        <v>27</v>
      </c>
      <c r="C53" s="32">
        <v>489</v>
      </c>
      <c r="D53" s="32">
        <v>80</v>
      </c>
      <c r="E53" s="32">
        <v>8</v>
      </c>
      <c r="F53" s="32">
        <v>68</v>
      </c>
      <c r="G53" s="32">
        <v>1</v>
      </c>
      <c r="H53" s="32" t="s">
        <v>33</v>
      </c>
      <c r="I53" s="32">
        <v>3</v>
      </c>
      <c r="J53" s="32" t="s">
        <v>33</v>
      </c>
      <c r="K53" s="32">
        <v>409</v>
      </c>
      <c r="L53" s="32">
        <v>1</v>
      </c>
      <c r="M53" s="32">
        <v>401</v>
      </c>
      <c r="N53" s="32">
        <v>7</v>
      </c>
    </row>
    <row r="54" spans="1:14" ht="11.65" customHeight="1">
      <c r="A54" s="50"/>
      <c r="B54" s="35" t="s">
        <v>28</v>
      </c>
      <c r="C54" s="37">
        <v>448</v>
      </c>
      <c r="D54" s="37">
        <v>66</v>
      </c>
      <c r="E54" s="37">
        <v>26</v>
      </c>
      <c r="F54" s="37">
        <v>32</v>
      </c>
      <c r="G54" s="37">
        <v>3</v>
      </c>
      <c r="H54" s="37" t="s">
        <v>33</v>
      </c>
      <c r="I54" s="37">
        <v>4</v>
      </c>
      <c r="J54" s="37">
        <v>1</v>
      </c>
      <c r="K54" s="37">
        <v>382</v>
      </c>
      <c r="L54" s="37">
        <v>8</v>
      </c>
      <c r="M54" s="37">
        <v>366</v>
      </c>
      <c r="N54" s="37">
        <v>8</v>
      </c>
    </row>
    <row r="55" spans="1:14" ht="11.65" customHeight="1">
      <c r="A55" s="45" t="s">
        <v>60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ht="15.4" customHeight="1">
      <c r="A56" s="45" t="s">
        <v>61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</row>
    <row r="57" spans="1:14" ht="22.5" customHeight="1">
      <c r="A57" s="46" t="s">
        <v>56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26.65" customHeight="1">
      <c r="A58" s="46" t="s">
        <v>57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5.4" customHeight="1">
      <c r="D59" s="67"/>
      <c r="E59" s="67"/>
      <c r="H59" s="67"/>
      <c r="I59" s="67"/>
    </row>
    <row r="60" spans="1:14" ht="15.4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1:14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1:14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1:14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1:14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1:1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</sheetData>
  <mergeCells count="23">
    <mergeCell ref="A1:N1"/>
    <mergeCell ref="A2:N2"/>
    <mergeCell ref="A3:B6"/>
    <mergeCell ref="C3:C6"/>
    <mergeCell ref="D3:N3"/>
    <mergeCell ref="D4:J4"/>
    <mergeCell ref="K4:N4"/>
    <mergeCell ref="D5:D6"/>
    <mergeCell ref="E5:G5"/>
    <mergeCell ref="H5:J5"/>
    <mergeCell ref="K5:K6"/>
    <mergeCell ref="L5:L6"/>
    <mergeCell ref="M5:M6"/>
    <mergeCell ref="D59:E59"/>
    <mergeCell ref="H59:I59"/>
    <mergeCell ref="N5:N6"/>
    <mergeCell ref="A7:A22"/>
    <mergeCell ref="A23:A38"/>
    <mergeCell ref="A39:A54"/>
    <mergeCell ref="A55:N55"/>
    <mergeCell ref="A56:N56"/>
    <mergeCell ref="A57:N57"/>
    <mergeCell ref="A58:N58"/>
  </mergeCells>
  <pageMargins left="0.5" right="0.5" top="0.5" bottom="0.5" header="0" footer="0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69"/>
  <sheetViews>
    <sheetView showGridLines="0" topLeftCell="H1" zoomScaleNormal="100" workbookViewId="0">
      <pane ySplit="6" topLeftCell="A7" activePane="bottomLeft" state="frozen"/>
      <selection pane="bottomLeft" activeCell="D7" sqref="D7:N7"/>
    </sheetView>
  </sheetViews>
  <sheetFormatPr baseColWidth="10" defaultRowHeight="15"/>
  <cols>
    <col min="1" max="1" width="25.6640625" style="4" customWidth="1"/>
    <col min="2" max="2" width="20.6640625" style="4" customWidth="1"/>
    <col min="3" max="3" width="12.6640625" style="4" customWidth="1"/>
    <col min="4" max="5" width="8.6640625" style="4" customWidth="1"/>
    <col min="6" max="6" width="10.6640625" style="4" customWidth="1"/>
    <col min="7" max="7" width="9.6640625" style="4" customWidth="1"/>
    <col min="8" max="8" width="10" style="4" customWidth="1"/>
    <col min="9" max="9" width="11.33203125" style="4" customWidth="1"/>
    <col min="10" max="10" width="11.6640625" style="4" customWidth="1"/>
    <col min="11" max="11" width="9.6640625" style="4" customWidth="1"/>
    <col min="12" max="12" width="13.83203125" style="4" customWidth="1"/>
    <col min="13" max="13" width="16.1640625" style="4" customWidth="1"/>
    <col min="14" max="14" width="14.33203125" style="4" customWidth="1"/>
    <col min="15" max="16384" width="12" style="4"/>
  </cols>
  <sheetData>
    <row r="1" spans="1:14" ht="17.649999999999999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28.9" customHeight="1">
      <c r="A2" s="74" t="s">
        <v>75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1.25" customHeight="1">
      <c r="A3" s="68" t="s">
        <v>1</v>
      </c>
      <c r="B3" s="68"/>
      <c r="C3" s="68" t="s">
        <v>2</v>
      </c>
      <c r="D3" s="41" t="s">
        <v>3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5.4" customHeight="1">
      <c r="A4" s="75"/>
      <c r="B4" s="75"/>
      <c r="C4" s="75"/>
      <c r="D4" s="41" t="s">
        <v>4</v>
      </c>
      <c r="E4" s="41"/>
      <c r="F4" s="41"/>
      <c r="G4" s="41"/>
      <c r="H4" s="41"/>
      <c r="I4" s="41"/>
      <c r="J4" s="41"/>
      <c r="K4" s="41" t="s">
        <v>5</v>
      </c>
      <c r="L4" s="41"/>
      <c r="M4" s="41"/>
      <c r="N4" s="41"/>
    </row>
    <row r="5" spans="1:14" ht="15.4" customHeight="1">
      <c r="A5" s="75"/>
      <c r="B5" s="75"/>
      <c r="C5" s="75"/>
      <c r="D5" s="68" t="s">
        <v>6</v>
      </c>
      <c r="E5" s="41" t="s">
        <v>7</v>
      </c>
      <c r="F5" s="41"/>
      <c r="G5" s="41"/>
      <c r="H5" s="41" t="s">
        <v>8</v>
      </c>
      <c r="I5" s="41"/>
      <c r="J5" s="41"/>
      <c r="K5" s="68" t="s">
        <v>6</v>
      </c>
      <c r="L5" s="68" t="s">
        <v>58</v>
      </c>
      <c r="M5" s="68" t="s">
        <v>59</v>
      </c>
      <c r="N5" s="68" t="s">
        <v>13</v>
      </c>
    </row>
    <row r="6" spans="1:14" ht="15.4" customHeight="1">
      <c r="A6" s="69"/>
      <c r="B6" s="69"/>
      <c r="C6" s="69"/>
      <c r="D6" s="69"/>
      <c r="E6" s="7" t="s">
        <v>9</v>
      </c>
      <c r="F6" s="7" t="s">
        <v>47</v>
      </c>
      <c r="G6" s="7" t="s">
        <v>50</v>
      </c>
      <c r="H6" s="7" t="s">
        <v>10</v>
      </c>
      <c r="I6" s="7" t="s">
        <v>48</v>
      </c>
      <c r="J6" s="7" t="s">
        <v>51</v>
      </c>
      <c r="K6" s="69"/>
      <c r="L6" s="69"/>
      <c r="M6" s="69"/>
      <c r="N6" s="69"/>
    </row>
    <row r="7" spans="1:14" ht="64.150000000000006" customHeight="1">
      <c r="A7" s="70" t="s">
        <v>6</v>
      </c>
      <c r="B7" s="28"/>
      <c r="C7" s="29">
        <v>60352</v>
      </c>
      <c r="D7" s="29">
        <v>34195</v>
      </c>
      <c r="E7" s="29">
        <v>23983</v>
      </c>
      <c r="F7" s="29">
        <v>2967</v>
      </c>
      <c r="G7" s="29">
        <v>4099</v>
      </c>
      <c r="H7" s="29">
        <v>1701</v>
      </c>
      <c r="I7" s="34">
        <v>354</v>
      </c>
      <c r="J7" s="29">
        <v>1091</v>
      </c>
      <c r="K7" s="29">
        <v>26157</v>
      </c>
      <c r="L7" s="29">
        <v>7619</v>
      </c>
      <c r="M7" s="29">
        <v>11277</v>
      </c>
      <c r="N7" s="29">
        <v>7261</v>
      </c>
    </row>
    <row r="8" spans="1:14" ht="13.15" customHeight="1">
      <c r="A8" s="71"/>
      <c r="B8" s="30">
        <v>14</v>
      </c>
      <c r="C8" s="31">
        <v>1299</v>
      </c>
      <c r="D8" s="32">
        <v>59</v>
      </c>
      <c r="E8" s="32">
        <v>21</v>
      </c>
      <c r="F8" s="32">
        <v>3</v>
      </c>
      <c r="G8" s="32">
        <v>24</v>
      </c>
      <c r="H8" s="32">
        <v>1</v>
      </c>
      <c r="I8" s="32" t="s">
        <v>33</v>
      </c>
      <c r="J8" s="32">
        <v>10</v>
      </c>
      <c r="K8" s="31">
        <v>1240</v>
      </c>
      <c r="L8" s="31">
        <v>1114</v>
      </c>
      <c r="M8" s="32">
        <v>67</v>
      </c>
      <c r="N8" s="32">
        <v>59</v>
      </c>
    </row>
    <row r="9" spans="1:14" ht="11.65" customHeight="1">
      <c r="A9" s="71"/>
      <c r="B9" s="30" t="s">
        <v>15</v>
      </c>
      <c r="C9" s="31">
        <v>6667</v>
      </c>
      <c r="D9" s="31">
        <v>1568</v>
      </c>
      <c r="E9" s="32">
        <v>602</v>
      </c>
      <c r="F9" s="32">
        <v>51</v>
      </c>
      <c r="G9" s="32">
        <v>567</v>
      </c>
      <c r="H9" s="32">
        <v>113</v>
      </c>
      <c r="I9" s="32">
        <v>9</v>
      </c>
      <c r="J9" s="32">
        <v>226</v>
      </c>
      <c r="K9" s="31">
        <v>5099</v>
      </c>
      <c r="L9" s="31">
        <v>4224</v>
      </c>
      <c r="M9" s="32">
        <v>240</v>
      </c>
      <c r="N9" s="32">
        <v>635</v>
      </c>
    </row>
    <row r="10" spans="1:14" ht="11.65" customHeight="1">
      <c r="A10" s="71"/>
      <c r="B10" s="30" t="s">
        <v>16</v>
      </c>
      <c r="C10" s="31">
        <v>6536</v>
      </c>
      <c r="D10" s="31">
        <v>4085</v>
      </c>
      <c r="E10" s="31">
        <v>2165</v>
      </c>
      <c r="F10" s="32">
        <v>104</v>
      </c>
      <c r="G10" s="31">
        <v>1082</v>
      </c>
      <c r="H10" s="32">
        <v>312</v>
      </c>
      <c r="I10" s="32">
        <v>31</v>
      </c>
      <c r="J10" s="32">
        <v>391</v>
      </c>
      <c r="K10" s="31">
        <v>2451</v>
      </c>
      <c r="L10" s="31">
        <v>1284</v>
      </c>
      <c r="M10" s="32">
        <v>180</v>
      </c>
      <c r="N10" s="32">
        <v>987</v>
      </c>
    </row>
    <row r="11" spans="1:14" ht="11.65" customHeight="1">
      <c r="A11" s="71"/>
      <c r="B11" s="30" t="s">
        <v>17</v>
      </c>
      <c r="C11" s="31">
        <v>6507</v>
      </c>
      <c r="D11" s="31">
        <v>4717</v>
      </c>
      <c r="E11" s="31">
        <v>3167</v>
      </c>
      <c r="F11" s="32">
        <v>127</v>
      </c>
      <c r="G11" s="32">
        <v>835</v>
      </c>
      <c r="H11" s="32">
        <v>323</v>
      </c>
      <c r="I11" s="32">
        <v>24</v>
      </c>
      <c r="J11" s="32">
        <v>241</v>
      </c>
      <c r="K11" s="31">
        <v>1790</v>
      </c>
      <c r="L11" s="32">
        <v>473</v>
      </c>
      <c r="M11" s="32">
        <v>238</v>
      </c>
      <c r="N11" s="31">
        <v>1079</v>
      </c>
    </row>
    <row r="12" spans="1:14" ht="11.65" customHeight="1">
      <c r="A12" s="71"/>
      <c r="B12" s="30" t="s">
        <v>18</v>
      </c>
      <c r="C12" s="31">
        <v>5704</v>
      </c>
      <c r="D12" s="31">
        <v>4298</v>
      </c>
      <c r="E12" s="31">
        <v>3194</v>
      </c>
      <c r="F12" s="32">
        <v>158</v>
      </c>
      <c r="G12" s="32">
        <v>541</v>
      </c>
      <c r="H12" s="32">
        <v>260</v>
      </c>
      <c r="I12" s="32">
        <v>36</v>
      </c>
      <c r="J12" s="32">
        <v>109</v>
      </c>
      <c r="K12" s="31">
        <v>1406</v>
      </c>
      <c r="L12" s="32">
        <v>205</v>
      </c>
      <c r="M12" s="32">
        <v>250</v>
      </c>
      <c r="N12" s="32">
        <v>951</v>
      </c>
    </row>
    <row r="13" spans="1:14" ht="11.65" customHeight="1">
      <c r="A13" s="71"/>
      <c r="B13" s="30" t="s">
        <v>19</v>
      </c>
      <c r="C13" s="31">
        <v>5348</v>
      </c>
      <c r="D13" s="31">
        <v>4216</v>
      </c>
      <c r="E13" s="31">
        <v>3371</v>
      </c>
      <c r="F13" s="32">
        <v>181</v>
      </c>
      <c r="G13" s="32">
        <v>364</v>
      </c>
      <c r="H13" s="32">
        <v>216</v>
      </c>
      <c r="I13" s="32">
        <v>31</v>
      </c>
      <c r="J13" s="32">
        <v>53</v>
      </c>
      <c r="K13" s="31">
        <v>1132</v>
      </c>
      <c r="L13" s="32">
        <v>105</v>
      </c>
      <c r="M13" s="32">
        <v>288</v>
      </c>
      <c r="N13" s="32">
        <v>739</v>
      </c>
    </row>
    <row r="14" spans="1:14" ht="11.65" customHeight="1">
      <c r="A14" s="71"/>
      <c r="B14" s="30" t="s">
        <v>20</v>
      </c>
      <c r="C14" s="31">
        <v>5746</v>
      </c>
      <c r="D14" s="31">
        <v>4551</v>
      </c>
      <c r="E14" s="31">
        <v>3731</v>
      </c>
      <c r="F14" s="32">
        <v>287</v>
      </c>
      <c r="G14" s="32">
        <v>321</v>
      </c>
      <c r="H14" s="32">
        <v>141</v>
      </c>
      <c r="I14" s="32">
        <v>35</v>
      </c>
      <c r="J14" s="32">
        <v>36</v>
      </c>
      <c r="K14" s="31">
        <v>1195</v>
      </c>
      <c r="L14" s="32">
        <v>61</v>
      </c>
      <c r="M14" s="32">
        <v>401</v>
      </c>
      <c r="N14" s="32">
        <v>733</v>
      </c>
    </row>
    <row r="15" spans="1:14" ht="11.65" customHeight="1">
      <c r="A15" s="71"/>
      <c r="B15" s="30" t="s">
        <v>21</v>
      </c>
      <c r="C15" s="31">
        <v>4382</v>
      </c>
      <c r="D15" s="31">
        <v>3337</v>
      </c>
      <c r="E15" s="31">
        <v>2721</v>
      </c>
      <c r="F15" s="32">
        <v>266</v>
      </c>
      <c r="G15" s="32">
        <v>175</v>
      </c>
      <c r="H15" s="32">
        <v>134</v>
      </c>
      <c r="I15" s="32">
        <v>34</v>
      </c>
      <c r="J15" s="32">
        <v>7</v>
      </c>
      <c r="K15" s="31">
        <v>1045</v>
      </c>
      <c r="L15" s="32">
        <v>41</v>
      </c>
      <c r="M15" s="32">
        <v>403</v>
      </c>
      <c r="N15" s="32">
        <v>601</v>
      </c>
    </row>
    <row r="16" spans="1:14" ht="11.65" customHeight="1">
      <c r="A16" s="71"/>
      <c r="B16" s="30" t="s">
        <v>22</v>
      </c>
      <c r="C16" s="31">
        <v>3519</v>
      </c>
      <c r="D16" s="31">
        <v>2467</v>
      </c>
      <c r="E16" s="31">
        <v>1976</v>
      </c>
      <c r="F16" s="32">
        <v>274</v>
      </c>
      <c r="G16" s="32">
        <v>94</v>
      </c>
      <c r="H16" s="32">
        <v>88</v>
      </c>
      <c r="I16" s="32">
        <v>30</v>
      </c>
      <c r="J16" s="32">
        <v>5</v>
      </c>
      <c r="K16" s="31">
        <v>1052</v>
      </c>
      <c r="L16" s="32">
        <v>44</v>
      </c>
      <c r="M16" s="32">
        <v>513</v>
      </c>
      <c r="N16" s="32">
        <v>495</v>
      </c>
    </row>
    <row r="17" spans="1:14" ht="11.65" customHeight="1">
      <c r="A17" s="71"/>
      <c r="B17" s="30" t="s">
        <v>23</v>
      </c>
      <c r="C17" s="31">
        <v>3251</v>
      </c>
      <c r="D17" s="31">
        <v>1991</v>
      </c>
      <c r="E17" s="31">
        <v>1563</v>
      </c>
      <c r="F17" s="32">
        <v>281</v>
      </c>
      <c r="G17" s="32">
        <v>45</v>
      </c>
      <c r="H17" s="32">
        <v>66</v>
      </c>
      <c r="I17" s="32">
        <v>27</v>
      </c>
      <c r="J17" s="32">
        <v>9</v>
      </c>
      <c r="K17" s="31">
        <v>1260</v>
      </c>
      <c r="L17" s="32">
        <v>26</v>
      </c>
      <c r="M17" s="32">
        <v>754</v>
      </c>
      <c r="N17" s="32">
        <v>480</v>
      </c>
    </row>
    <row r="18" spans="1:14" ht="11.65" customHeight="1">
      <c r="A18" s="71"/>
      <c r="B18" s="30" t="s">
        <v>24</v>
      </c>
      <c r="C18" s="31">
        <v>3101</v>
      </c>
      <c r="D18" s="31">
        <v>1467</v>
      </c>
      <c r="E18" s="31">
        <v>1048</v>
      </c>
      <c r="F18" s="32">
        <v>312</v>
      </c>
      <c r="G18" s="32">
        <v>31</v>
      </c>
      <c r="H18" s="32">
        <v>40</v>
      </c>
      <c r="I18" s="32">
        <v>36</v>
      </c>
      <c r="J18" s="32" t="s">
        <v>33</v>
      </c>
      <c r="K18" s="31">
        <v>1634</v>
      </c>
      <c r="L18" s="32">
        <v>23</v>
      </c>
      <c r="M18" s="31">
        <v>1284</v>
      </c>
      <c r="N18" s="32">
        <v>327</v>
      </c>
    </row>
    <row r="19" spans="1:14" ht="11.65" customHeight="1">
      <c r="A19" s="71"/>
      <c r="B19" s="30" t="s">
        <v>25</v>
      </c>
      <c r="C19" s="31">
        <v>3108</v>
      </c>
      <c r="D19" s="32">
        <v>862</v>
      </c>
      <c r="E19" s="32">
        <v>347</v>
      </c>
      <c r="F19" s="32">
        <v>464</v>
      </c>
      <c r="G19" s="32">
        <v>13</v>
      </c>
      <c r="H19" s="32">
        <v>3</v>
      </c>
      <c r="I19" s="32">
        <v>32</v>
      </c>
      <c r="J19" s="32">
        <v>3</v>
      </c>
      <c r="K19" s="31">
        <v>2246</v>
      </c>
      <c r="L19" s="32">
        <v>6</v>
      </c>
      <c r="M19" s="31">
        <v>2129</v>
      </c>
      <c r="N19" s="32">
        <v>111</v>
      </c>
    </row>
    <row r="20" spans="1:14" ht="11.65" customHeight="1">
      <c r="A20" s="71"/>
      <c r="B20" s="30" t="s">
        <v>26</v>
      </c>
      <c r="C20" s="31">
        <v>2294</v>
      </c>
      <c r="D20" s="32">
        <v>332</v>
      </c>
      <c r="E20" s="32">
        <v>42</v>
      </c>
      <c r="F20" s="32">
        <v>276</v>
      </c>
      <c r="G20" s="32">
        <v>2</v>
      </c>
      <c r="H20" s="32" t="s">
        <v>33</v>
      </c>
      <c r="I20" s="32">
        <v>12</v>
      </c>
      <c r="J20" s="32" t="s">
        <v>33</v>
      </c>
      <c r="K20" s="31">
        <v>1962</v>
      </c>
      <c r="L20" s="32">
        <v>5</v>
      </c>
      <c r="M20" s="31">
        <v>1925</v>
      </c>
      <c r="N20" s="32">
        <v>32</v>
      </c>
    </row>
    <row r="21" spans="1:14" ht="11.65" customHeight="1">
      <c r="A21" s="71"/>
      <c r="B21" s="30" t="s">
        <v>27</v>
      </c>
      <c r="C21" s="31">
        <v>1311</v>
      </c>
      <c r="D21" s="32">
        <v>137</v>
      </c>
      <c r="E21" s="32">
        <v>16</v>
      </c>
      <c r="F21" s="32">
        <v>102</v>
      </c>
      <c r="G21" s="32">
        <v>4</v>
      </c>
      <c r="H21" s="32">
        <v>3</v>
      </c>
      <c r="I21" s="32">
        <v>12</v>
      </c>
      <c r="J21" s="32" t="s">
        <v>33</v>
      </c>
      <c r="K21" s="31">
        <v>1174</v>
      </c>
      <c r="L21" s="32">
        <v>4</v>
      </c>
      <c r="M21" s="31">
        <v>1153</v>
      </c>
      <c r="N21" s="32">
        <v>17</v>
      </c>
    </row>
    <row r="22" spans="1:14" ht="11.65" customHeight="1">
      <c r="A22" s="72"/>
      <c r="B22" s="30" t="s">
        <v>28</v>
      </c>
      <c r="C22" s="31">
        <v>1579</v>
      </c>
      <c r="D22" s="32">
        <v>108</v>
      </c>
      <c r="E22" s="32">
        <v>19</v>
      </c>
      <c r="F22" s="32">
        <v>81</v>
      </c>
      <c r="G22" s="32">
        <v>1</v>
      </c>
      <c r="H22" s="32">
        <v>1</v>
      </c>
      <c r="I22" s="32">
        <v>5</v>
      </c>
      <c r="J22" s="32">
        <v>1</v>
      </c>
      <c r="K22" s="31">
        <v>1471</v>
      </c>
      <c r="L22" s="32">
        <v>4</v>
      </c>
      <c r="M22" s="31">
        <v>1452</v>
      </c>
      <c r="N22" s="32">
        <v>15</v>
      </c>
    </row>
    <row r="23" spans="1:14" ht="11.65" customHeight="1">
      <c r="A23" s="73" t="s">
        <v>29</v>
      </c>
      <c r="B23" s="33"/>
      <c r="C23" s="29">
        <v>31098</v>
      </c>
      <c r="D23" s="29">
        <v>14102</v>
      </c>
      <c r="E23" s="29">
        <v>8396</v>
      </c>
      <c r="F23" s="29">
        <v>1519</v>
      </c>
      <c r="G23" s="29">
        <v>2212</v>
      </c>
      <c r="H23" s="29">
        <v>1004</v>
      </c>
      <c r="I23" s="34">
        <v>229</v>
      </c>
      <c r="J23" s="34">
        <v>742</v>
      </c>
      <c r="K23" s="29">
        <v>16996</v>
      </c>
      <c r="L23" s="29">
        <v>4446</v>
      </c>
      <c r="M23" s="29">
        <v>7170</v>
      </c>
      <c r="N23" s="29">
        <v>5380</v>
      </c>
    </row>
    <row r="24" spans="1:14" ht="13.15" customHeight="1">
      <c r="A24" s="50"/>
      <c r="B24" s="30">
        <v>14</v>
      </c>
      <c r="C24" s="32">
        <v>661</v>
      </c>
      <c r="D24" s="32">
        <v>24</v>
      </c>
      <c r="E24" s="32">
        <v>4</v>
      </c>
      <c r="F24" s="32">
        <v>3</v>
      </c>
      <c r="G24" s="32">
        <v>11</v>
      </c>
      <c r="H24" s="32" t="s">
        <v>33</v>
      </c>
      <c r="I24" s="32" t="s">
        <v>33</v>
      </c>
      <c r="J24" s="32">
        <v>6</v>
      </c>
      <c r="K24" s="32">
        <v>637</v>
      </c>
      <c r="L24" s="32">
        <v>572</v>
      </c>
      <c r="M24" s="32">
        <v>29</v>
      </c>
      <c r="N24" s="32">
        <v>36</v>
      </c>
    </row>
    <row r="25" spans="1:14" ht="11.65" customHeight="1">
      <c r="A25" s="50"/>
      <c r="B25" s="30" t="s">
        <v>15</v>
      </c>
      <c r="C25" s="31">
        <v>3381</v>
      </c>
      <c r="D25" s="32">
        <v>593</v>
      </c>
      <c r="E25" s="32">
        <v>137</v>
      </c>
      <c r="F25" s="32">
        <v>24</v>
      </c>
      <c r="G25" s="32">
        <v>232</v>
      </c>
      <c r="H25" s="32">
        <v>52</v>
      </c>
      <c r="I25" s="32">
        <v>3</v>
      </c>
      <c r="J25" s="32">
        <v>145</v>
      </c>
      <c r="K25" s="31">
        <v>2788</v>
      </c>
      <c r="L25" s="31">
        <v>2322</v>
      </c>
      <c r="M25" s="32">
        <v>99</v>
      </c>
      <c r="N25" s="32">
        <v>367</v>
      </c>
    </row>
    <row r="26" spans="1:14" ht="11.65" customHeight="1">
      <c r="A26" s="50"/>
      <c r="B26" s="30" t="s">
        <v>16</v>
      </c>
      <c r="C26" s="31">
        <v>3362</v>
      </c>
      <c r="D26" s="31">
        <v>1684</v>
      </c>
      <c r="E26" s="32">
        <v>567</v>
      </c>
      <c r="F26" s="32">
        <v>49</v>
      </c>
      <c r="G26" s="32">
        <v>601</v>
      </c>
      <c r="H26" s="32">
        <v>186</v>
      </c>
      <c r="I26" s="32">
        <v>19</v>
      </c>
      <c r="J26" s="32">
        <v>262</v>
      </c>
      <c r="K26" s="31">
        <v>1678</v>
      </c>
      <c r="L26" s="32">
        <v>860</v>
      </c>
      <c r="M26" s="32">
        <v>108</v>
      </c>
      <c r="N26" s="32">
        <v>710</v>
      </c>
    </row>
    <row r="27" spans="1:14" ht="11.65" customHeight="1">
      <c r="A27" s="50"/>
      <c r="B27" s="30" t="s">
        <v>17</v>
      </c>
      <c r="C27" s="31">
        <v>3317</v>
      </c>
      <c r="D27" s="31">
        <v>1975</v>
      </c>
      <c r="E27" s="31">
        <v>1033</v>
      </c>
      <c r="F27" s="32">
        <v>61</v>
      </c>
      <c r="G27" s="32">
        <v>503</v>
      </c>
      <c r="H27" s="32">
        <v>196</v>
      </c>
      <c r="I27" s="32">
        <v>17</v>
      </c>
      <c r="J27" s="32">
        <v>165</v>
      </c>
      <c r="K27" s="31">
        <v>1342</v>
      </c>
      <c r="L27" s="32">
        <v>326</v>
      </c>
      <c r="M27" s="32">
        <v>141</v>
      </c>
      <c r="N27" s="32">
        <v>875</v>
      </c>
    </row>
    <row r="28" spans="1:14" ht="11.65" customHeight="1">
      <c r="A28" s="50"/>
      <c r="B28" s="30" t="s">
        <v>18</v>
      </c>
      <c r="C28" s="31">
        <v>2941</v>
      </c>
      <c r="D28" s="31">
        <v>1834</v>
      </c>
      <c r="E28" s="31">
        <v>1160</v>
      </c>
      <c r="F28" s="32">
        <v>87</v>
      </c>
      <c r="G28" s="32">
        <v>291</v>
      </c>
      <c r="H28" s="32">
        <v>183</v>
      </c>
      <c r="I28" s="32">
        <v>28</v>
      </c>
      <c r="J28" s="32">
        <v>85</v>
      </c>
      <c r="K28" s="31">
        <v>1107</v>
      </c>
      <c r="L28" s="32">
        <v>146</v>
      </c>
      <c r="M28" s="32">
        <v>155</v>
      </c>
      <c r="N28" s="32">
        <v>806</v>
      </c>
    </row>
    <row r="29" spans="1:14" ht="11.65" customHeight="1">
      <c r="A29" s="50"/>
      <c r="B29" s="30" t="s">
        <v>19</v>
      </c>
      <c r="C29" s="31">
        <v>2724</v>
      </c>
      <c r="D29" s="31">
        <v>1871</v>
      </c>
      <c r="E29" s="31">
        <v>1366</v>
      </c>
      <c r="F29" s="32">
        <v>90</v>
      </c>
      <c r="G29" s="32">
        <v>202</v>
      </c>
      <c r="H29" s="32">
        <v>146</v>
      </c>
      <c r="I29" s="32">
        <v>26</v>
      </c>
      <c r="J29" s="32">
        <v>41</v>
      </c>
      <c r="K29" s="32">
        <v>853</v>
      </c>
      <c r="L29" s="32">
        <v>74</v>
      </c>
      <c r="M29" s="32">
        <v>199</v>
      </c>
      <c r="N29" s="32">
        <v>580</v>
      </c>
    </row>
    <row r="30" spans="1:14" ht="11.65" customHeight="1">
      <c r="A30" s="50"/>
      <c r="B30" s="30" t="s">
        <v>20</v>
      </c>
      <c r="C30" s="31">
        <v>2893</v>
      </c>
      <c r="D30" s="31">
        <v>1988</v>
      </c>
      <c r="E30" s="31">
        <v>1486</v>
      </c>
      <c r="F30" s="32">
        <v>178</v>
      </c>
      <c r="G30" s="32">
        <v>186</v>
      </c>
      <c r="H30" s="32">
        <v>89</v>
      </c>
      <c r="I30" s="32">
        <v>23</v>
      </c>
      <c r="J30" s="32">
        <v>26</v>
      </c>
      <c r="K30" s="32">
        <v>905</v>
      </c>
      <c r="L30" s="32">
        <v>42</v>
      </c>
      <c r="M30" s="32">
        <v>289</v>
      </c>
      <c r="N30" s="32">
        <v>574</v>
      </c>
    </row>
    <row r="31" spans="1:14" ht="11.65" customHeight="1">
      <c r="A31" s="50"/>
      <c r="B31" s="30" t="s">
        <v>21</v>
      </c>
      <c r="C31" s="31">
        <v>2191</v>
      </c>
      <c r="D31" s="31">
        <v>1401</v>
      </c>
      <c r="E31" s="31">
        <v>1037</v>
      </c>
      <c r="F31" s="32">
        <v>160</v>
      </c>
      <c r="G31" s="32">
        <v>101</v>
      </c>
      <c r="H31" s="32">
        <v>77</v>
      </c>
      <c r="I31" s="32">
        <v>23</v>
      </c>
      <c r="J31" s="32">
        <v>3</v>
      </c>
      <c r="K31" s="32">
        <v>790</v>
      </c>
      <c r="L31" s="32">
        <v>28</v>
      </c>
      <c r="M31" s="32">
        <v>300</v>
      </c>
      <c r="N31" s="32">
        <v>462</v>
      </c>
    </row>
    <row r="32" spans="1:14" ht="11.65" customHeight="1">
      <c r="A32" s="50"/>
      <c r="B32" s="30" t="s">
        <v>22</v>
      </c>
      <c r="C32" s="31">
        <v>1819</v>
      </c>
      <c r="D32" s="31">
        <v>1044</v>
      </c>
      <c r="E32" s="32">
        <v>774</v>
      </c>
      <c r="F32" s="32">
        <v>153</v>
      </c>
      <c r="G32" s="32">
        <v>53</v>
      </c>
      <c r="H32" s="32">
        <v>40</v>
      </c>
      <c r="I32" s="32">
        <v>21</v>
      </c>
      <c r="J32" s="32">
        <v>3</v>
      </c>
      <c r="K32" s="32">
        <v>775</v>
      </c>
      <c r="L32" s="32">
        <v>33</v>
      </c>
      <c r="M32" s="32">
        <v>365</v>
      </c>
      <c r="N32" s="32">
        <v>377</v>
      </c>
    </row>
    <row r="33" spans="1:14" ht="11.65" customHeight="1">
      <c r="A33" s="50"/>
      <c r="B33" s="30" t="s">
        <v>23</v>
      </c>
      <c r="C33" s="31">
        <v>1688</v>
      </c>
      <c r="D33" s="32">
        <v>740</v>
      </c>
      <c r="E33" s="32">
        <v>523</v>
      </c>
      <c r="F33" s="32">
        <v>151</v>
      </c>
      <c r="G33" s="32">
        <v>23</v>
      </c>
      <c r="H33" s="32">
        <v>23</v>
      </c>
      <c r="I33" s="32">
        <v>16</v>
      </c>
      <c r="J33" s="32">
        <v>4</v>
      </c>
      <c r="K33" s="32">
        <v>948</v>
      </c>
      <c r="L33" s="32">
        <v>16</v>
      </c>
      <c r="M33" s="32">
        <v>583</v>
      </c>
      <c r="N33" s="32">
        <v>349</v>
      </c>
    </row>
    <row r="34" spans="1:14" ht="11.65" customHeight="1">
      <c r="A34" s="50"/>
      <c r="B34" s="30" t="s">
        <v>24</v>
      </c>
      <c r="C34" s="31">
        <v>1577</v>
      </c>
      <c r="D34" s="32">
        <v>439</v>
      </c>
      <c r="E34" s="32">
        <v>205</v>
      </c>
      <c r="F34" s="32">
        <v>194</v>
      </c>
      <c r="G34" s="32">
        <v>5</v>
      </c>
      <c r="H34" s="32">
        <v>9</v>
      </c>
      <c r="I34" s="32">
        <v>26</v>
      </c>
      <c r="J34" s="32" t="s">
        <v>33</v>
      </c>
      <c r="K34" s="31">
        <v>1138</v>
      </c>
      <c r="L34" s="32">
        <v>13</v>
      </c>
      <c r="M34" s="32">
        <v>948</v>
      </c>
      <c r="N34" s="32">
        <v>177</v>
      </c>
    </row>
    <row r="35" spans="1:14" ht="11.65" customHeight="1">
      <c r="A35" s="50"/>
      <c r="B35" s="30" t="s">
        <v>25</v>
      </c>
      <c r="C35" s="31">
        <v>1628</v>
      </c>
      <c r="D35" s="32">
        <v>282</v>
      </c>
      <c r="E35" s="32">
        <v>73</v>
      </c>
      <c r="F35" s="32">
        <v>191</v>
      </c>
      <c r="G35" s="32">
        <v>4</v>
      </c>
      <c r="H35" s="32" t="s">
        <v>33</v>
      </c>
      <c r="I35" s="32">
        <v>13</v>
      </c>
      <c r="J35" s="32">
        <v>1</v>
      </c>
      <c r="K35" s="31">
        <v>1346</v>
      </c>
      <c r="L35" s="32">
        <v>4</v>
      </c>
      <c r="M35" s="31">
        <v>1313</v>
      </c>
      <c r="N35" s="32">
        <v>29</v>
      </c>
    </row>
    <row r="36" spans="1:14" ht="11.65" customHeight="1">
      <c r="A36" s="50"/>
      <c r="B36" s="30" t="s">
        <v>26</v>
      </c>
      <c r="C36" s="31">
        <v>1149</v>
      </c>
      <c r="D36" s="32">
        <v>114</v>
      </c>
      <c r="E36" s="32">
        <v>12</v>
      </c>
      <c r="F36" s="32">
        <v>99</v>
      </c>
      <c r="G36" s="32" t="s">
        <v>33</v>
      </c>
      <c r="H36" s="32" t="s">
        <v>33</v>
      </c>
      <c r="I36" s="32">
        <v>3</v>
      </c>
      <c r="J36" s="32" t="s">
        <v>33</v>
      </c>
      <c r="K36" s="31">
        <v>1035</v>
      </c>
      <c r="L36" s="32">
        <v>3</v>
      </c>
      <c r="M36" s="31">
        <v>1010</v>
      </c>
      <c r="N36" s="32">
        <v>22</v>
      </c>
    </row>
    <row r="37" spans="1:14" ht="11.65" customHeight="1">
      <c r="A37" s="50"/>
      <c r="B37" s="30" t="s">
        <v>27</v>
      </c>
      <c r="C37" s="32">
        <v>749</v>
      </c>
      <c r="D37" s="32">
        <v>53</v>
      </c>
      <c r="E37" s="32">
        <v>7</v>
      </c>
      <c r="F37" s="32">
        <v>36</v>
      </c>
      <c r="G37" s="32" t="s">
        <v>33</v>
      </c>
      <c r="H37" s="32">
        <v>2</v>
      </c>
      <c r="I37" s="32">
        <v>8</v>
      </c>
      <c r="J37" s="32" t="s">
        <v>33</v>
      </c>
      <c r="K37" s="32">
        <v>696</v>
      </c>
      <c r="L37" s="32">
        <v>3</v>
      </c>
      <c r="M37" s="32">
        <v>684</v>
      </c>
      <c r="N37" s="32">
        <v>9</v>
      </c>
    </row>
    <row r="38" spans="1:14" ht="11.65" customHeight="1">
      <c r="A38" s="50"/>
      <c r="B38" s="30" t="s">
        <v>28</v>
      </c>
      <c r="C38" s="31">
        <v>1018</v>
      </c>
      <c r="D38" s="32">
        <v>60</v>
      </c>
      <c r="E38" s="32">
        <v>12</v>
      </c>
      <c r="F38" s="32">
        <v>43</v>
      </c>
      <c r="G38" s="32" t="s">
        <v>33</v>
      </c>
      <c r="H38" s="32">
        <v>1</v>
      </c>
      <c r="I38" s="32">
        <v>3</v>
      </c>
      <c r="J38" s="32">
        <v>1</v>
      </c>
      <c r="K38" s="32">
        <v>958</v>
      </c>
      <c r="L38" s="32">
        <v>4</v>
      </c>
      <c r="M38" s="32">
        <v>947</v>
      </c>
      <c r="N38" s="32">
        <v>7</v>
      </c>
    </row>
    <row r="39" spans="1:14" ht="11.65" customHeight="1">
      <c r="A39" s="50" t="s">
        <v>30</v>
      </c>
      <c r="B39" s="33"/>
      <c r="C39" s="29">
        <v>29254</v>
      </c>
      <c r="D39" s="29">
        <v>20093</v>
      </c>
      <c r="E39" s="29">
        <v>15587</v>
      </c>
      <c r="F39" s="29">
        <v>1448</v>
      </c>
      <c r="G39" s="29">
        <v>1887</v>
      </c>
      <c r="H39" s="34">
        <v>697</v>
      </c>
      <c r="I39" s="34">
        <v>125</v>
      </c>
      <c r="J39" s="34">
        <v>349</v>
      </c>
      <c r="K39" s="29">
        <v>9161</v>
      </c>
      <c r="L39" s="29">
        <v>3173</v>
      </c>
      <c r="M39" s="29">
        <v>4107</v>
      </c>
      <c r="N39" s="29">
        <v>1881</v>
      </c>
    </row>
    <row r="40" spans="1:14" ht="13.15" customHeight="1">
      <c r="A40" s="50"/>
      <c r="B40" s="30">
        <v>14</v>
      </c>
      <c r="C40" s="32">
        <v>638</v>
      </c>
      <c r="D40" s="32">
        <v>35</v>
      </c>
      <c r="E40" s="32">
        <v>17</v>
      </c>
      <c r="F40" s="32" t="s">
        <v>33</v>
      </c>
      <c r="G40" s="32">
        <v>13</v>
      </c>
      <c r="H40" s="32">
        <v>1</v>
      </c>
      <c r="I40" s="32" t="s">
        <v>33</v>
      </c>
      <c r="J40" s="32">
        <v>4</v>
      </c>
      <c r="K40" s="32">
        <v>603</v>
      </c>
      <c r="L40" s="32">
        <v>542</v>
      </c>
      <c r="M40" s="32">
        <v>38</v>
      </c>
      <c r="N40" s="32">
        <v>23</v>
      </c>
    </row>
    <row r="41" spans="1:14" ht="11.65" customHeight="1">
      <c r="A41" s="50"/>
      <c r="B41" s="30" t="s">
        <v>15</v>
      </c>
      <c r="C41" s="31">
        <v>3286</v>
      </c>
      <c r="D41" s="32">
        <v>975</v>
      </c>
      <c r="E41" s="32">
        <v>465</v>
      </c>
      <c r="F41" s="32">
        <v>27</v>
      </c>
      <c r="G41" s="32">
        <v>335</v>
      </c>
      <c r="H41" s="32">
        <v>61</v>
      </c>
      <c r="I41" s="32">
        <v>6</v>
      </c>
      <c r="J41" s="32">
        <v>81</v>
      </c>
      <c r="K41" s="31">
        <v>2311</v>
      </c>
      <c r="L41" s="31">
        <v>1902</v>
      </c>
      <c r="M41" s="32">
        <v>141</v>
      </c>
      <c r="N41" s="32">
        <v>268</v>
      </c>
    </row>
    <row r="42" spans="1:14" ht="11.65" customHeight="1">
      <c r="A42" s="50"/>
      <c r="B42" s="30" t="s">
        <v>16</v>
      </c>
      <c r="C42" s="31">
        <v>3174</v>
      </c>
      <c r="D42" s="31">
        <v>2401</v>
      </c>
      <c r="E42" s="31">
        <v>1598</v>
      </c>
      <c r="F42" s="32">
        <v>55</v>
      </c>
      <c r="G42" s="32">
        <v>481</v>
      </c>
      <c r="H42" s="32">
        <v>126</v>
      </c>
      <c r="I42" s="32">
        <v>12</v>
      </c>
      <c r="J42" s="32">
        <v>129</v>
      </c>
      <c r="K42" s="32">
        <v>773</v>
      </c>
      <c r="L42" s="32">
        <v>424</v>
      </c>
      <c r="M42" s="32">
        <v>72</v>
      </c>
      <c r="N42" s="32">
        <v>277</v>
      </c>
    </row>
    <row r="43" spans="1:14" ht="11.65" customHeight="1">
      <c r="A43" s="50"/>
      <c r="B43" s="30" t="s">
        <v>17</v>
      </c>
      <c r="C43" s="31">
        <v>3190</v>
      </c>
      <c r="D43" s="31">
        <v>2742</v>
      </c>
      <c r="E43" s="31">
        <v>2134</v>
      </c>
      <c r="F43" s="32">
        <v>66</v>
      </c>
      <c r="G43" s="32">
        <v>332</v>
      </c>
      <c r="H43" s="32">
        <v>127</v>
      </c>
      <c r="I43" s="32">
        <v>7</v>
      </c>
      <c r="J43" s="32">
        <v>76</v>
      </c>
      <c r="K43" s="32">
        <v>448</v>
      </c>
      <c r="L43" s="32">
        <v>147</v>
      </c>
      <c r="M43" s="32">
        <v>97</v>
      </c>
      <c r="N43" s="32">
        <v>204</v>
      </c>
    </row>
    <row r="44" spans="1:14" ht="11.65" customHeight="1">
      <c r="A44" s="50"/>
      <c r="B44" s="30" t="s">
        <v>18</v>
      </c>
      <c r="C44" s="31">
        <v>2763</v>
      </c>
      <c r="D44" s="31">
        <v>2464</v>
      </c>
      <c r="E44" s="31">
        <v>2034</v>
      </c>
      <c r="F44" s="32">
        <v>71</v>
      </c>
      <c r="G44" s="32">
        <v>250</v>
      </c>
      <c r="H44" s="32">
        <v>77</v>
      </c>
      <c r="I44" s="32">
        <v>8</v>
      </c>
      <c r="J44" s="32">
        <v>24</v>
      </c>
      <c r="K44" s="32">
        <v>299</v>
      </c>
      <c r="L44" s="32">
        <v>59</v>
      </c>
      <c r="M44" s="32">
        <v>95</v>
      </c>
      <c r="N44" s="32">
        <v>145</v>
      </c>
    </row>
    <row r="45" spans="1:14" ht="11.65" customHeight="1">
      <c r="A45" s="50"/>
      <c r="B45" s="30" t="s">
        <v>19</v>
      </c>
      <c r="C45" s="31">
        <v>2624</v>
      </c>
      <c r="D45" s="31">
        <v>2345</v>
      </c>
      <c r="E45" s="31">
        <v>2005</v>
      </c>
      <c r="F45" s="32">
        <v>91</v>
      </c>
      <c r="G45" s="32">
        <v>162</v>
      </c>
      <c r="H45" s="32">
        <v>70</v>
      </c>
      <c r="I45" s="32">
        <v>5</v>
      </c>
      <c r="J45" s="32">
        <v>12</v>
      </c>
      <c r="K45" s="32">
        <v>279</v>
      </c>
      <c r="L45" s="32">
        <v>31</v>
      </c>
      <c r="M45" s="32">
        <v>89</v>
      </c>
      <c r="N45" s="32">
        <v>159</v>
      </c>
    </row>
    <row r="46" spans="1:14" ht="11.65" customHeight="1">
      <c r="A46" s="50"/>
      <c r="B46" s="30" t="s">
        <v>20</v>
      </c>
      <c r="C46" s="31">
        <v>2853</v>
      </c>
      <c r="D46" s="31">
        <v>2563</v>
      </c>
      <c r="E46" s="31">
        <v>2245</v>
      </c>
      <c r="F46" s="32">
        <v>109</v>
      </c>
      <c r="G46" s="32">
        <v>135</v>
      </c>
      <c r="H46" s="32">
        <v>52</v>
      </c>
      <c r="I46" s="32">
        <v>12</v>
      </c>
      <c r="J46" s="32">
        <v>10</v>
      </c>
      <c r="K46" s="32">
        <v>290</v>
      </c>
      <c r="L46" s="32">
        <v>19</v>
      </c>
      <c r="M46" s="32">
        <v>112</v>
      </c>
      <c r="N46" s="32">
        <v>159</v>
      </c>
    </row>
    <row r="47" spans="1:14" ht="11.65" customHeight="1">
      <c r="A47" s="50"/>
      <c r="B47" s="30" t="s">
        <v>21</v>
      </c>
      <c r="C47" s="31">
        <v>2191</v>
      </c>
      <c r="D47" s="31">
        <v>1936</v>
      </c>
      <c r="E47" s="31">
        <v>1684</v>
      </c>
      <c r="F47" s="32">
        <v>106</v>
      </c>
      <c r="G47" s="32">
        <v>74</v>
      </c>
      <c r="H47" s="32">
        <v>57</v>
      </c>
      <c r="I47" s="32">
        <v>11</v>
      </c>
      <c r="J47" s="32">
        <v>4</v>
      </c>
      <c r="K47" s="32">
        <v>255</v>
      </c>
      <c r="L47" s="32">
        <v>13</v>
      </c>
      <c r="M47" s="32">
        <v>103</v>
      </c>
      <c r="N47" s="32">
        <v>139</v>
      </c>
    </row>
    <row r="48" spans="1:14" ht="11.65" customHeight="1">
      <c r="A48" s="50"/>
      <c r="B48" s="30" t="s">
        <v>22</v>
      </c>
      <c r="C48" s="31">
        <v>1700</v>
      </c>
      <c r="D48" s="31">
        <v>1423</v>
      </c>
      <c r="E48" s="31">
        <v>1202</v>
      </c>
      <c r="F48" s="32">
        <v>121</v>
      </c>
      <c r="G48" s="32">
        <v>41</v>
      </c>
      <c r="H48" s="32">
        <v>48</v>
      </c>
      <c r="I48" s="32">
        <v>9</v>
      </c>
      <c r="J48" s="32">
        <v>2</v>
      </c>
      <c r="K48" s="32">
        <v>277</v>
      </c>
      <c r="L48" s="32">
        <v>11</v>
      </c>
      <c r="M48" s="32">
        <v>148</v>
      </c>
      <c r="N48" s="32">
        <v>118</v>
      </c>
    </row>
    <row r="49" spans="1:14" ht="11.65" customHeight="1">
      <c r="A49" s="50"/>
      <c r="B49" s="30" t="s">
        <v>23</v>
      </c>
      <c r="C49" s="31">
        <v>1563</v>
      </c>
      <c r="D49" s="31">
        <v>1251</v>
      </c>
      <c r="E49" s="31">
        <v>1040</v>
      </c>
      <c r="F49" s="32">
        <v>130</v>
      </c>
      <c r="G49" s="32">
        <v>22</v>
      </c>
      <c r="H49" s="32">
        <v>43</v>
      </c>
      <c r="I49" s="32">
        <v>11</v>
      </c>
      <c r="J49" s="32">
        <v>5</v>
      </c>
      <c r="K49" s="32">
        <v>312</v>
      </c>
      <c r="L49" s="32">
        <v>10</v>
      </c>
      <c r="M49" s="32">
        <v>171</v>
      </c>
      <c r="N49" s="32">
        <v>131</v>
      </c>
    </row>
    <row r="50" spans="1:14" ht="11.65" customHeight="1">
      <c r="A50" s="50"/>
      <c r="B50" s="30" t="s">
        <v>24</v>
      </c>
      <c r="C50" s="31">
        <v>1524</v>
      </c>
      <c r="D50" s="31">
        <v>1028</v>
      </c>
      <c r="E50" s="32">
        <v>843</v>
      </c>
      <c r="F50" s="32">
        <v>118</v>
      </c>
      <c r="G50" s="32">
        <v>26</v>
      </c>
      <c r="H50" s="32">
        <v>31</v>
      </c>
      <c r="I50" s="32">
        <v>10</v>
      </c>
      <c r="J50" s="32" t="s">
        <v>33</v>
      </c>
      <c r="K50" s="32">
        <v>496</v>
      </c>
      <c r="L50" s="32">
        <v>10</v>
      </c>
      <c r="M50" s="32">
        <v>336</v>
      </c>
      <c r="N50" s="32">
        <v>150</v>
      </c>
    </row>
    <row r="51" spans="1:14" ht="11.65" customHeight="1">
      <c r="A51" s="50"/>
      <c r="B51" s="30" t="s">
        <v>25</v>
      </c>
      <c r="C51" s="31">
        <v>1480</v>
      </c>
      <c r="D51" s="32">
        <v>580</v>
      </c>
      <c r="E51" s="32">
        <v>274</v>
      </c>
      <c r="F51" s="32">
        <v>273</v>
      </c>
      <c r="G51" s="32">
        <v>9</v>
      </c>
      <c r="H51" s="32">
        <v>3</v>
      </c>
      <c r="I51" s="32">
        <v>19</v>
      </c>
      <c r="J51" s="32">
        <v>2</v>
      </c>
      <c r="K51" s="32">
        <v>900</v>
      </c>
      <c r="L51" s="32">
        <v>2</v>
      </c>
      <c r="M51" s="32">
        <v>816</v>
      </c>
      <c r="N51" s="32">
        <v>82</v>
      </c>
    </row>
    <row r="52" spans="1:14" ht="11.65" customHeight="1">
      <c r="A52" s="50"/>
      <c r="B52" s="30" t="s">
        <v>26</v>
      </c>
      <c r="C52" s="31">
        <v>1145</v>
      </c>
      <c r="D52" s="32">
        <v>218</v>
      </c>
      <c r="E52" s="32">
        <v>30</v>
      </c>
      <c r="F52" s="32">
        <v>177</v>
      </c>
      <c r="G52" s="32">
        <v>2</v>
      </c>
      <c r="H52" s="32" t="s">
        <v>33</v>
      </c>
      <c r="I52" s="32">
        <v>9</v>
      </c>
      <c r="J52" s="32" t="s">
        <v>33</v>
      </c>
      <c r="K52" s="32">
        <v>927</v>
      </c>
      <c r="L52" s="32">
        <v>2</v>
      </c>
      <c r="M52" s="32">
        <v>915</v>
      </c>
      <c r="N52" s="32">
        <v>10</v>
      </c>
    </row>
    <row r="53" spans="1:14" ht="11.65" customHeight="1">
      <c r="A53" s="50"/>
      <c r="B53" s="30" t="s">
        <v>27</v>
      </c>
      <c r="C53" s="32">
        <v>562</v>
      </c>
      <c r="D53" s="32">
        <v>84</v>
      </c>
      <c r="E53" s="32">
        <v>9</v>
      </c>
      <c r="F53" s="32">
        <v>66</v>
      </c>
      <c r="G53" s="32">
        <v>4</v>
      </c>
      <c r="H53" s="32">
        <v>1</v>
      </c>
      <c r="I53" s="32">
        <v>4</v>
      </c>
      <c r="J53" s="32" t="s">
        <v>33</v>
      </c>
      <c r="K53" s="32">
        <v>478</v>
      </c>
      <c r="L53" s="32">
        <v>1</v>
      </c>
      <c r="M53" s="32">
        <v>469</v>
      </c>
      <c r="N53" s="32">
        <v>8</v>
      </c>
    </row>
    <row r="54" spans="1:14" ht="11.65" customHeight="1">
      <c r="A54" s="50"/>
      <c r="B54" s="35" t="s">
        <v>28</v>
      </c>
      <c r="C54" s="37">
        <v>561</v>
      </c>
      <c r="D54" s="37">
        <v>48</v>
      </c>
      <c r="E54" s="37">
        <v>7</v>
      </c>
      <c r="F54" s="37">
        <v>38</v>
      </c>
      <c r="G54" s="37">
        <v>1</v>
      </c>
      <c r="H54" s="37" t="s">
        <v>33</v>
      </c>
      <c r="I54" s="37">
        <v>2</v>
      </c>
      <c r="J54" s="37" t="s">
        <v>33</v>
      </c>
      <c r="K54" s="37">
        <v>513</v>
      </c>
      <c r="L54" s="37" t="s">
        <v>33</v>
      </c>
      <c r="M54" s="37">
        <v>505</v>
      </c>
      <c r="N54" s="37">
        <v>8</v>
      </c>
    </row>
    <row r="55" spans="1:14" ht="11.65" customHeight="1">
      <c r="A55" s="45" t="s">
        <v>60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ht="15.4" customHeight="1">
      <c r="A56" s="42" t="s">
        <v>61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</row>
    <row r="57" spans="1:14" ht="22.5" customHeight="1">
      <c r="A57" s="46" t="s">
        <v>56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26.65" customHeight="1">
      <c r="A58" s="46" t="s">
        <v>57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5.4" customHeight="1">
      <c r="D59" s="67"/>
      <c r="E59" s="67"/>
      <c r="H59" s="67"/>
      <c r="I59" s="67"/>
    </row>
    <row r="60" spans="1:14" ht="15.4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1:14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1:14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1:14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1:14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1:1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</sheetData>
  <mergeCells count="23">
    <mergeCell ref="A1:N1"/>
    <mergeCell ref="A2:N2"/>
    <mergeCell ref="A3:B6"/>
    <mergeCell ref="C3:C6"/>
    <mergeCell ref="D3:N3"/>
    <mergeCell ref="D4:J4"/>
    <mergeCell ref="K4:N4"/>
    <mergeCell ref="D5:D6"/>
    <mergeCell ref="E5:G5"/>
    <mergeCell ref="H5:J5"/>
    <mergeCell ref="K5:K6"/>
    <mergeCell ref="L5:L6"/>
    <mergeCell ref="M5:M6"/>
    <mergeCell ref="D59:E59"/>
    <mergeCell ref="H59:I59"/>
    <mergeCell ref="N5:N6"/>
    <mergeCell ref="A7:A22"/>
    <mergeCell ref="A23:A38"/>
    <mergeCell ref="A39:A54"/>
    <mergeCell ref="A55:N55"/>
    <mergeCell ref="A56:N56"/>
    <mergeCell ref="A57:N57"/>
    <mergeCell ref="A58:N58"/>
  </mergeCells>
  <pageMargins left="0.5" right="0.5" top="0.5" bottom="0.5" header="0" footer="0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N69"/>
  <sheetViews>
    <sheetView showGridLines="0" topLeftCell="H1" zoomScaleNormal="100" workbookViewId="0">
      <pane ySplit="6" topLeftCell="A7" activePane="bottomLeft" state="frozen"/>
      <selection pane="bottomLeft" activeCell="D7" sqref="D7:N7"/>
    </sheetView>
  </sheetViews>
  <sheetFormatPr baseColWidth="10" defaultRowHeight="15"/>
  <cols>
    <col min="1" max="1" width="25.6640625" style="4" customWidth="1"/>
    <col min="2" max="2" width="20.6640625" style="4" customWidth="1"/>
    <col min="3" max="3" width="12.6640625" style="4" customWidth="1"/>
    <col min="4" max="5" width="8.6640625" style="4" customWidth="1"/>
    <col min="6" max="6" width="10.6640625" style="4" customWidth="1"/>
    <col min="7" max="7" width="9.6640625" style="4" customWidth="1"/>
    <col min="8" max="8" width="10" style="4" customWidth="1"/>
    <col min="9" max="9" width="11.33203125" style="4" customWidth="1"/>
    <col min="10" max="10" width="11.6640625" style="4" customWidth="1"/>
    <col min="11" max="11" width="9.6640625" style="4" customWidth="1"/>
    <col min="12" max="12" width="13.83203125" style="4" customWidth="1"/>
    <col min="13" max="13" width="16.1640625" style="4" customWidth="1"/>
    <col min="14" max="14" width="14.33203125" style="4" customWidth="1"/>
    <col min="15" max="16384" width="12" style="4"/>
  </cols>
  <sheetData>
    <row r="1" spans="1:14" ht="17.649999999999999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28.9" customHeight="1">
      <c r="A2" s="74" t="s">
        <v>76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1.25" customHeight="1">
      <c r="A3" s="68" t="s">
        <v>1</v>
      </c>
      <c r="B3" s="68"/>
      <c r="C3" s="68" t="s">
        <v>2</v>
      </c>
      <c r="D3" s="41" t="s">
        <v>3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5.4" customHeight="1">
      <c r="A4" s="75"/>
      <c r="B4" s="75"/>
      <c r="C4" s="75"/>
      <c r="D4" s="41" t="s">
        <v>4</v>
      </c>
      <c r="E4" s="41"/>
      <c r="F4" s="41"/>
      <c r="G4" s="41"/>
      <c r="H4" s="41"/>
      <c r="I4" s="41"/>
      <c r="J4" s="41"/>
      <c r="K4" s="41" t="s">
        <v>5</v>
      </c>
      <c r="L4" s="41"/>
      <c r="M4" s="41"/>
      <c r="N4" s="41"/>
    </row>
    <row r="5" spans="1:14" ht="15.4" customHeight="1">
      <c r="A5" s="75"/>
      <c r="B5" s="75"/>
      <c r="C5" s="75"/>
      <c r="D5" s="68" t="s">
        <v>6</v>
      </c>
      <c r="E5" s="41" t="s">
        <v>7</v>
      </c>
      <c r="F5" s="41"/>
      <c r="G5" s="41"/>
      <c r="H5" s="41" t="s">
        <v>8</v>
      </c>
      <c r="I5" s="41"/>
      <c r="J5" s="41"/>
      <c r="K5" s="68" t="s">
        <v>6</v>
      </c>
      <c r="L5" s="68" t="s">
        <v>58</v>
      </c>
      <c r="M5" s="68" t="s">
        <v>59</v>
      </c>
      <c r="N5" s="68" t="s">
        <v>13</v>
      </c>
    </row>
    <row r="6" spans="1:14" ht="15.4" customHeight="1">
      <c r="A6" s="69"/>
      <c r="B6" s="69"/>
      <c r="C6" s="69"/>
      <c r="D6" s="69"/>
      <c r="E6" s="7" t="s">
        <v>9</v>
      </c>
      <c r="F6" s="7" t="s">
        <v>47</v>
      </c>
      <c r="G6" s="7" t="s">
        <v>50</v>
      </c>
      <c r="H6" s="7" t="s">
        <v>10</v>
      </c>
      <c r="I6" s="7" t="s">
        <v>48</v>
      </c>
      <c r="J6" s="7" t="s">
        <v>51</v>
      </c>
      <c r="K6" s="69"/>
      <c r="L6" s="69"/>
      <c r="M6" s="69"/>
      <c r="N6" s="69"/>
    </row>
    <row r="7" spans="1:14" ht="64.150000000000006" customHeight="1">
      <c r="A7" s="70" t="s">
        <v>6</v>
      </c>
      <c r="B7" s="28"/>
      <c r="C7" s="29">
        <v>50608</v>
      </c>
      <c r="D7" s="29">
        <v>28083</v>
      </c>
      <c r="E7" s="29">
        <v>19114</v>
      </c>
      <c r="F7" s="29">
        <v>3029</v>
      </c>
      <c r="G7" s="29">
        <v>3231</v>
      </c>
      <c r="H7" s="29">
        <v>1502</v>
      </c>
      <c r="I7" s="34">
        <v>422</v>
      </c>
      <c r="J7" s="34">
        <v>785</v>
      </c>
      <c r="K7" s="29">
        <v>22525</v>
      </c>
      <c r="L7" s="29">
        <v>5971</v>
      </c>
      <c r="M7" s="29">
        <v>10422</v>
      </c>
      <c r="N7" s="29">
        <v>6132</v>
      </c>
    </row>
    <row r="8" spans="1:14" ht="13.15" customHeight="1">
      <c r="A8" s="71"/>
      <c r="B8" s="30">
        <v>14</v>
      </c>
      <c r="C8" s="31">
        <v>1027</v>
      </c>
      <c r="D8" s="32">
        <v>91</v>
      </c>
      <c r="E8" s="32">
        <v>12</v>
      </c>
      <c r="F8" s="32">
        <v>1</v>
      </c>
      <c r="G8" s="32">
        <v>44</v>
      </c>
      <c r="H8" s="32">
        <v>6</v>
      </c>
      <c r="I8" s="32">
        <v>1</v>
      </c>
      <c r="J8" s="32">
        <v>27</v>
      </c>
      <c r="K8" s="32">
        <v>936</v>
      </c>
      <c r="L8" s="32">
        <v>841</v>
      </c>
      <c r="M8" s="32">
        <v>44</v>
      </c>
      <c r="N8" s="32">
        <v>51</v>
      </c>
    </row>
    <row r="9" spans="1:14" ht="11.65" customHeight="1">
      <c r="A9" s="71"/>
      <c r="B9" s="30" t="s">
        <v>15</v>
      </c>
      <c r="C9" s="31">
        <v>5532</v>
      </c>
      <c r="D9" s="31">
        <v>1405</v>
      </c>
      <c r="E9" s="32">
        <v>532</v>
      </c>
      <c r="F9" s="32">
        <v>67</v>
      </c>
      <c r="G9" s="32">
        <v>501</v>
      </c>
      <c r="H9" s="32">
        <v>113</v>
      </c>
      <c r="I9" s="32">
        <v>30</v>
      </c>
      <c r="J9" s="32">
        <v>162</v>
      </c>
      <c r="K9" s="31">
        <v>4127</v>
      </c>
      <c r="L9" s="31">
        <v>3214</v>
      </c>
      <c r="M9" s="32">
        <v>281</v>
      </c>
      <c r="N9" s="32">
        <v>632</v>
      </c>
    </row>
    <row r="10" spans="1:14" ht="11.65" customHeight="1">
      <c r="A10" s="71"/>
      <c r="B10" s="30" t="s">
        <v>16</v>
      </c>
      <c r="C10" s="31">
        <v>5570</v>
      </c>
      <c r="D10" s="31">
        <v>3326</v>
      </c>
      <c r="E10" s="31">
        <v>1809</v>
      </c>
      <c r="F10" s="32">
        <v>149</v>
      </c>
      <c r="G10" s="32">
        <v>804</v>
      </c>
      <c r="H10" s="32">
        <v>271</v>
      </c>
      <c r="I10" s="32">
        <v>39</v>
      </c>
      <c r="J10" s="32">
        <v>254</v>
      </c>
      <c r="K10" s="31">
        <v>2244</v>
      </c>
      <c r="L10" s="31">
        <v>1099</v>
      </c>
      <c r="M10" s="32">
        <v>251</v>
      </c>
      <c r="N10" s="32">
        <v>894</v>
      </c>
    </row>
    <row r="11" spans="1:14" ht="11.65" customHeight="1">
      <c r="A11" s="71"/>
      <c r="B11" s="30" t="s">
        <v>17</v>
      </c>
      <c r="C11" s="31">
        <v>5609</v>
      </c>
      <c r="D11" s="31">
        <v>4026</v>
      </c>
      <c r="E11" s="31">
        <v>2665</v>
      </c>
      <c r="F11" s="32">
        <v>184</v>
      </c>
      <c r="G11" s="32">
        <v>670</v>
      </c>
      <c r="H11" s="32">
        <v>290</v>
      </c>
      <c r="I11" s="32">
        <v>32</v>
      </c>
      <c r="J11" s="32">
        <v>185</v>
      </c>
      <c r="K11" s="31">
        <v>1583</v>
      </c>
      <c r="L11" s="32">
        <v>383</v>
      </c>
      <c r="M11" s="32">
        <v>271</v>
      </c>
      <c r="N11" s="32">
        <v>929</v>
      </c>
    </row>
    <row r="12" spans="1:14" ht="11.65" customHeight="1">
      <c r="A12" s="71"/>
      <c r="B12" s="30" t="s">
        <v>18</v>
      </c>
      <c r="C12" s="31">
        <v>4704</v>
      </c>
      <c r="D12" s="31">
        <v>3512</v>
      </c>
      <c r="E12" s="31">
        <v>2633</v>
      </c>
      <c r="F12" s="32">
        <v>175</v>
      </c>
      <c r="G12" s="32">
        <v>406</v>
      </c>
      <c r="H12" s="32">
        <v>196</v>
      </c>
      <c r="I12" s="32">
        <v>35</v>
      </c>
      <c r="J12" s="32">
        <v>67</v>
      </c>
      <c r="K12" s="31">
        <v>1192</v>
      </c>
      <c r="L12" s="32">
        <v>166</v>
      </c>
      <c r="M12" s="32">
        <v>241</v>
      </c>
      <c r="N12" s="32">
        <v>785</v>
      </c>
    </row>
    <row r="13" spans="1:14" ht="11.65" customHeight="1">
      <c r="A13" s="71"/>
      <c r="B13" s="30" t="s">
        <v>19</v>
      </c>
      <c r="C13" s="31">
        <v>4216</v>
      </c>
      <c r="D13" s="31">
        <v>3178</v>
      </c>
      <c r="E13" s="31">
        <v>2484</v>
      </c>
      <c r="F13" s="32">
        <v>206</v>
      </c>
      <c r="G13" s="32">
        <v>276</v>
      </c>
      <c r="H13" s="32">
        <v>162</v>
      </c>
      <c r="I13" s="32">
        <v>17</v>
      </c>
      <c r="J13" s="32">
        <v>33</v>
      </c>
      <c r="K13" s="31">
        <v>1038</v>
      </c>
      <c r="L13" s="32">
        <v>78</v>
      </c>
      <c r="M13" s="32">
        <v>320</v>
      </c>
      <c r="N13" s="32">
        <v>640</v>
      </c>
    </row>
    <row r="14" spans="1:14" ht="11.65" customHeight="1">
      <c r="A14" s="71"/>
      <c r="B14" s="30" t="s">
        <v>20</v>
      </c>
      <c r="C14" s="31">
        <v>4806</v>
      </c>
      <c r="D14" s="31">
        <v>3624</v>
      </c>
      <c r="E14" s="31">
        <v>2845</v>
      </c>
      <c r="F14" s="32">
        <v>305</v>
      </c>
      <c r="G14" s="32">
        <v>245</v>
      </c>
      <c r="H14" s="32">
        <v>161</v>
      </c>
      <c r="I14" s="32">
        <v>46</v>
      </c>
      <c r="J14" s="32">
        <v>22</v>
      </c>
      <c r="K14" s="31">
        <v>1182</v>
      </c>
      <c r="L14" s="32">
        <v>70</v>
      </c>
      <c r="M14" s="32">
        <v>442</v>
      </c>
      <c r="N14" s="32">
        <v>670</v>
      </c>
    </row>
    <row r="15" spans="1:14" ht="11.65" customHeight="1">
      <c r="A15" s="71"/>
      <c r="B15" s="30" t="s">
        <v>21</v>
      </c>
      <c r="C15" s="31">
        <v>3816</v>
      </c>
      <c r="D15" s="31">
        <v>2792</v>
      </c>
      <c r="E15" s="31">
        <v>2213</v>
      </c>
      <c r="F15" s="32">
        <v>262</v>
      </c>
      <c r="G15" s="32">
        <v>134</v>
      </c>
      <c r="H15" s="32">
        <v>118</v>
      </c>
      <c r="I15" s="32">
        <v>49</v>
      </c>
      <c r="J15" s="32">
        <v>16</v>
      </c>
      <c r="K15" s="31">
        <v>1024</v>
      </c>
      <c r="L15" s="32">
        <v>43</v>
      </c>
      <c r="M15" s="32">
        <v>512</v>
      </c>
      <c r="N15" s="32">
        <v>469</v>
      </c>
    </row>
    <row r="16" spans="1:14" ht="11.65" customHeight="1">
      <c r="A16" s="71"/>
      <c r="B16" s="30" t="s">
        <v>22</v>
      </c>
      <c r="C16" s="31">
        <v>3055</v>
      </c>
      <c r="D16" s="31">
        <v>2128</v>
      </c>
      <c r="E16" s="31">
        <v>1664</v>
      </c>
      <c r="F16" s="32">
        <v>270</v>
      </c>
      <c r="G16" s="32">
        <v>64</v>
      </c>
      <c r="H16" s="32">
        <v>94</v>
      </c>
      <c r="I16" s="32">
        <v>26</v>
      </c>
      <c r="J16" s="32">
        <v>10</v>
      </c>
      <c r="K16" s="32">
        <v>927</v>
      </c>
      <c r="L16" s="32">
        <v>25</v>
      </c>
      <c r="M16" s="32">
        <v>527</v>
      </c>
      <c r="N16" s="32">
        <v>375</v>
      </c>
    </row>
    <row r="17" spans="1:14" ht="11.65" customHeight="1">
      <c r="A17" s="71"/>
      <c r="B17" s="30" t="s">
        <v>23</v>
      </c>
      <c r="C17" s="31">
        <v>2673</v>
      </c>
      <c r="D17" s="31">
        <v>1592</v>
      </c>
      <c r="E17" s="31">
        <v>1191</v>
      </c>
      <c r="F17" s="32">
        <v>266</v>
      </c>
      <c r="G17" s="32">
        <v>52</v>
      </c>
      <c r="H17" s="32">
        <v>51</v>
      </c>
      <c r="I17" s="32">
        <v>27</v>
      </c>
      <c r="J17" s="32">
        <v>5</v>
      </c>
      <c r="K17" s="31">
        <v>1081</v>
      </c>
      <c r="L17" s="32">
        <v>15</v>
      </c>
      <c r="M17" s="32">
        <v>723</v>
      </c>
      <c r="N17" s="32">
        <v>343</v>
      </c>
    </row>
    <row r="18" spans="1:14" ht="11.65" customHeight="1">
      <c r="A18" s="71"/>
      <c r="B18" s="30" t="s">
        <v>24</v>
      </c>
      <c r="C18" s="31">
        <v>2599</v>
      </c>
      <c r="D18" s="31">
        <v>1133</v>
      </c>
      <c r="E18" s="32">
        <v>753</v>
      </c>
      <c r="F18" s="32">
        <v>292</v>
      </c>
      <c r="G18" s="32">
        <v>24</v>
      </c>
      <c r="H18" s="32">
        <v>28</v>
      </c>
      <c r="I18" s="32">
        <v>33</v>
      </c>
      <c r="J18" s="32">
        <v>3</v>
      </c>
      <c r="K18" s="31">
        <v>1466</v>
      </c>
      <c r="L18" s="32">
        <v>25</v>
      </c>
      <c r="M18" s="31">
        <v>1212</v>
      </c>
      <c r="N18" s="32">
        <v>229</v>
      </c>
    </row>
    <row r="19" spans="1:14" ht="11.65" customHeight="1">
      <c r="A19" s="71"/>
      <c r="B19" s="30" t="s">
        <v>25</v>
      </c>
      <c r="C19" s="31">
        <v>2595</v>
      </c>
      <c r="D19" s="32">
        <v>700</v>
      </c>
      <c r="E19" s="32">
        <v>239</v>
      </c>
      <c r="F19" s="32">
        <v>396</v>
      </c>
      <c r="G19" s="32">
        <v>7</v>
      </c>
      <c r="H19" s="32">
        <v>8</v>
      </c>
      <c r="I19" s="32">
        <v>49</v>
      </c>
      <c r="J19" s="32">
        <v>1</v>
      </c>
      <c r="K19" s="31">
        <v>1895</v>
      </c>
      <c r="L19" s="32">
        <v>5</v>
      </c>
      <c r="M19" s="31">
        <v>1821</v>
      </c>
      <c r="N19" s="32">
        <v>69</v>
      </c>
    </row>
    <row r="20" spans="1:14" ht="11.65" customHeight="1">
      <c r="A20" s="71"/>
      <c r="B20" s="30" t="s">
        <v>26</v>
      </c>
      <c r="C20" s="31">
        <v>1979</v>
      </c>
      <c r="D20" s="32">
        <v>328</v>
      </c>
      <c r="E20" s="32">
        <v>36</v>
      </c>
      <c r="F20" s="32">
        <v>273</v>
      </c>
      <c r="G20" s="32">
        <v>2</v>
      </c>
      <c r="H20" s="32">
        <v>2</v>
      </c>
      <c r="I20" s="32">
        <v>15</v>
      </c>
      <c r="J20" s="32" t="s">
        <v>33</v>
      </c>
      <c r="K20" s="31">
        <v>1651</v>
      </c>
      <c r="L20" s="32">
        <v>3</v>
      </c>
      <c r="M20" s="31">
        <v>1633</v>
      </c>
      <c r="N20" s="32">
        <v>15</v>
      </c>
    </row>
    <row r="21" spans="1:14" ht="11.65" customHeight="1">
      <c r="A21" s="71"/>
      <c r="B21" s="30" t="s">
        <v>27</v>
      </c>
      <c r="C21" s="31">
        <v>1142</v>
      </c>
      <c r="D21" s="32">
        <v>133</v>
      </c>
      <c r="E21" s="32">
        <v>15</v>
      </c>
      <c r="F21" s="32">
        <v>108</v>
      </c>
      <c r="G21" s="32" t="s">
        <v>33</v>
      </c>
      <c r="H21" s="32" t="s">
        <v>33</v>
      </c>
      <c r="I21" s="32">
        <v>10</v>
      </c>
      <c r="J21" s="32" t="s">
        <v>33</v>
      </c>
      <c r="K21" s="31">
        <v>1009</v>
      </c>
      <c r="L21" s="32">
        <v>2</v>
      </c>
      <c r="M21" s="31">
        <v>1001</v>
      </c>
      <c r="N21" s="32">
        <v>6</v>
      </c>
    </row>
    <row r="22" spans="1:14" ht="11.65" customHeight="1">
      <c r="A22" s="72"/>
      <c r="B22" s="30" t="s">
        <v>28</v>
      </c>
      <c r="C22" s="31">
        <v>1285</v>
      </c>
      <c r="D22" s="32">
        <v>115</v>
      </c>
      <c r="E22" s="32">
        <v>23</v>
      </c>
      <c r="F22" s="32">
        <v>75</v>
      </c>
      <c r="G22" s="32">
        <v>2</v>
      </c>
      <c r="H22" s="32">
        <v>2</v>
      </c>
      <c r="I22" s="32">
        <v>13</v>
      </c>
      <c r="J22" s="32" t="s">
        <v>33</v>
      </c>
      <c r="K22" s="31">
        <v>1170</v>
      </c>
      <c r="L22" s="32">
        <v>2</v>
      </c>
      <c r="M22" s="31">
        <v>1143</v>
      </c>
      <c r="N22" s="32">
        <v>25</v>
      </c>
    </row>
    <row r="23" spans="1:14" ht="11.65" customHeight="1">
      <c r="A23" s="73" t="s">
        <v>29</v>
      </c>
      <c r="B23" s="33"/>
      <c r="C23" s="29">
        <v>25984</v>
      </c>
      <c r="D23" s="29">
        <v>11363</v>
      </c>
      <c r="E23" s="29">
        <v>6597</v>
      </c>
      <c r="F23" s="29">
        <v>1466</v>
      </c>
      <c r="G23" s="29">
        <v>1709</v>
      </c>
      <c r="H23" s="34">
        <v>856</v>
      </c>
      <c r="I23" s="34">
        <v>243</v>
      </c>
      <c r="J23" s="34">
        <v>492</v>
      </c>
      <c r="K23" s="29">
        <v>14621</v>
      </c>
      <c r="L23" s="29">
        <v>3431</v>
      </c>
      <c r="M23" s="29">
        <v>6700</v>
      </c>
      <c r="N23" s="29">
        <v>4490</v>
      </c>
    </row>
    <row r="24" spans="1:14" ht="13.15" customHeight="1">
      <c r="A24" s="50"/>
      <c r="B24" s="30">
        <v>14</v>
      </c>
      <c r="C24" s="32">
        <v>557</v>
      </c>
      <c r="D24" s="32">
        <v>52</v>
      </c>
      <c r="E24" s="32">
        <v>7</v>
      </c>
      <c r="F24" s="32" t="s">
        <v>33</v>
      </c>
      <c r="G24" s="32">
        <v>25</v>
      </c>
      <c r="H24" s="32">
        <v>2</v>
      </c>
      <c r="I24" s="32">
        <v>1</v>
      </c>
      <c r="J24" s="32">
        <v>17</v>
      </c>
      <c r="K24" s="32">
        <v>505</v>
      </c>
      <c r="L24" s="32">
        <v>455</v>
      </c>
      <c r="M24" s="32">
        <v>26</v>
      </c>
      <c r="N24" s="32">
        <v>24</v>
      </c>
    </row>
    <row r="25" spans="1:14" ht="11.65" customHeight="1">
      <c r="A25" s="50"/>
      <c r="B25" s="30" t="s">
        <v>15</v>
      </c>
      <c r="C25" s="31">
        <v>2707</v>
      </c>
      <c r="D25" s="32">
        <v>528</v>
      </c>
      <c r="E25" s="32">
        <v>129</v>
      </c>
      <c r="F25" s="32">
        <v>24</v>
      </c>
      <c r="G25" s="32">
        <v>217</v>
      </c>
      <c r="H25" s="32">
        <v>50</v>
      </c>
      <c r="I25" s="32">
        <v>19</v>
      </c>
      <c r="J25" s="32">
        <v>89</v>
      </c>
      <c r="K25" s="31">
        <v>2179</v>
      </c>
      <c r="L25" s="31">
        <v>1696</v>
      </c>
      <c r="M25" s="32">
        <v>124</v>
      </c>
      <c r="N25" s="32">
        <v>359</v>
      </c>
    </row>
    <row r="26" spans="1:14" ht="11.65" customHeight="1">
      <c r="A26" s="50"/>
      <c r="B26" s="30" t="s">
        <v>16</v>
      </c>
      <c r="C26" s="31">
        <v>2876</v>
      </c>
      <c r="D26" s="31">
        <v>1361</v>
      </c>
      <c r="E26" s="32">
        <v>508</v>
      </c>
      <c r="F26" s="32">
        <v>70</v>
      </c>
      <c r="G26" s="32">
        <v>445</v>
      </c>
      <c r="H26" s="32">
        <v>148</v>
      </c>
      <c r="I26" s="32">
        <v>21</v>
      </c>
      <c r="J26" s="32">
        <v>169</v>
      </c>
      <c r="K26" s="31">
        <v>1515</v>
      </c>
      <c r="L26" s="32">
        <v>702</v>
      </c>
      <c r="M26" s="32">
        <v>161</v>
      </c>
      <c r="N26" s="32">
        <v>652</v>
      </c>
    </row>
    <row r="27" spans="1:14" ht="11.65" customHeight="1">
      <c r="A27" s="50"/>
      <c r="B27" s="30" t="s">
        <v>17</v>
      </c>
      <c r="C27" s="31">
        <v>2852</v>
      </c>
      <c r="D27" s="31">
        <v>1626</v>
      </c>
      <c r="E27" s="32">
        <v>869</v>
      </c>
      <c r="F27" s="32">
        <v>74</v>
      </c>
      <c r="G27" s="32">
        <v>375</v>
      </c>
      <c r="H27" s="32">
        <v>169</v>
      </c>
      <c r="I27" s="32">
        <v>16</v>
      </c>
      <c r="J27" s="32">
        <v>123</v>
      </c>
      <c r="K27" s="31">
        <v>1226</v>
      </c>
      <c r="L27" s="32">
        <v>275</v>
      </c>
      <c r="M27" s="32">
        <v>182</v>
      </c>
      <c r="N27" s="32">
        <v>769</v>
      </c>
    </row>
    <row r="28" spans="1:14" ht="11.65" customHeight="1">
      <c r="A28" s="50"/>
      <c r="B28" s="30" t="s">
        <v>18</v>
      </c>
      <c r="C28" s="31">
        <v>2389</v>
      </c>
      <c r="D28" s="31">
        <v>1467</v>
      </c>
      <c r="E28" s="32">
        <v>955</v>
      </c>
      <c r="F28" s="32">
        <v>86</v>
      </c>
      <c r="G28" s="32">
        <v>227</v>
      </c>
      <c r="H28" s="32">
        <v>135</v>
      </c>
      <c r="I28" s="32">
        <v>19</v>
      </c>
      <c r="J28" s="32">
        <v>45</v>
      </c>
      <c r="K28" s="32">
        <v>922</v>
      </c>
      <c r="L28" s="32">
        <v>129</v>
      </c>
      <c r="M28" s="32">
        <v>163</v>
      </c>
      <c r="N28" s="32">
        <v>630</v>
      </c>
    </row>
    <row r="29" spans="1:14" ht="11.65" customHeight="1">
      <c r="A29" s="50"/>
      <c r="B29" s="30" t="s">
        <v>19</v>
      </c>
      <c r="C29" s="31">
        <v>2197</v>
      </c>
      <c r="D29" s="31">
        <v>1371</v>
      </c>
      <c r="E29" s="32">
        <v>977</v>
      </c>
      <c r="F29" s="32">
        <v>104</v>
      </c>
      <c r="G29" s="32">
        <v>143</v>
      </c>
      <c r="H29" s="32">
        <v>111</v>
      </c>
      <c r="I29" s="32">
        <v>13</v>
      </c>
      <c r="J29" s="32">
        <v>23</v>
      </c>
      <c r="K29" s="32">
        <v>826</v>
      </c>
      <c r="L29" s="32">
        <v>64</v>
      </c>
      <c r="M29" s="32">
        <v>232</v>
      </c>
      <c r="N29" s="32">
        <v>530</v>
      </c>
    </row>
    <row r="30" spans="1:14" ht="11.65" customHeight="1">
      <c r="A30" s="50"/>
      <c r="B30" s="30" t="s">
        <v>20</v>
      </c>
      <c r="C30" s="31">
        <v>2419</v>
      </c>
      <c r="D30" s="31">
        <v>1523</v>
      </c>
      <c r="E30" s="31">
        <v>1080</v>
      </c>
      <c r="F30" s="32">
        <v>149</v>
      </c>
      <c r="G30" s="32">
        <v>148</v>
      </c>
      <c r="H30" s="32">
        <v>99</v>
      </c>
      <c r="I30" s="32">
        <v>33</v>
      </c>
      <c r="J30" s="32">
        <v>14</v>
      </c>
      <c r="K30" s="32">
        <v>896</v>
      </c>
      <c r="L30" s="32">
        <v>47</v>
      </c>
      <c r="M30" s="32">
        <v>316</v>
      </c>
      <c r="N30" s="32">
        <v>533</v>
      </c>
    </row>
    <row r="31" spans="1:14" ht="11.65" customHeight="1">
      <c r="A31" s="50"/>
      <c r="B31" s="30" t="s">
        <v>21</v>
      </c>
      <c r="C31" s="31">
        <v>1882</v>
      </c>
      <c r="D31" s="31">
        <v>1143</v>
      </c>
      <c r="E31" s="32">
        <v>825</v>
      </c>
      <c r="F31" s="32">
        <v>148</v>
      </c>
      <c r="G31" s="32">
        <v>68</v>
      </c>
      <c r="H31" s="32">
        <v>65</v>
      </c>
      <c r="I31" s="32">
        <v>28</v>
      </c>
      <c r="J31" s="32">
        <v>9</v>
      </c>
      <c r="K31" s="32">
        <v>739</v>
      </c>
      <c r="L31" s="32">
        <v>21</v>
      </c>
      <c r="M31" s="32">
        <v>377</v>
      </c>
      <c r="N31" s="32">
        <v>341</v>
      </c>
    </row>
    <row r="32" spans="1:14" ht="11.65" customHeight="1">
      <c r="A32" s="50"/>
      <c r="B32" s="30" t="s">
        <v>22</v>
      </c>
      <c r="C32" s="31">
        <v>1549</v>
      </c>
      <c r="D32" s="32">
        <v>885</v>
      </c>
      <c r="E32" s="32">
        <v>637</v>
      </c>
      <c r="F32" s="32">
        <v>149</v>
      </c>
      <c r="G32" s="32">
        <v>32</v>
      </c>
      <c r="H32" s="32">
        <v>49</v>
      </c>
      <c r="I32" s="32">
        <v>17</v>
      </c>
      <c r="J32" s="32">
        <v>1</v>
      </c>
      <c r="K32" s="32">
        <v>664</v>
      </c>
      <c r="L32" s="32">
        <v>13</v>
      </c>
      <c r="M32" s="32">
        <v>389</v>
      </c>
      <c r="N32" s="32">
        <v>262</v>
      </c>
    </row>
    <row r="33" spans="1:14" ht="11.65" customHeight="1">
      <c r="A33" s="50"/>
      <c r="B33" s="30" t="s">
        <v>23</v>
      </c>
      <c r="C33" s="31">
        <v>1352</v>
      </c>
      <c r="D33" s="32">
        <v>592</v>
      </c>
      <c r="E33" s="32">
        <v>389</v>
      </c>
      <c r="F33" s="32">
        <v>152</v>
      </c>
      <c r="G33" s="32">
        <v>16</v>
      </c>
      <c r="H33" s="32">
        <v>21</v>
      </c>
      <c r="I33" s="32">
        <v>14</v>
      </c>
      <c r="J33" s="32" t="s">
        <v>33</v>
      </c>
      <c r="K33" s="32">
        <v>760</v>
      </c>
      <c r="L33" s="32">
        <v>8</v>
      </c>
      <c r="M33" s="32">
        <v>530</v>
      </c>
      <c r="N33" s="32">
        <v>222</v>
      </c>
    </row>
    <row r="34" spans="1:14" ht="11.65" customHeight="1">
      <c r="A34" s="50"/>
      <c r="B34" s="30" t="s">
        <v>24</v>
      </c>
      <c r="C34" s="31">
        <v>1366</v>
      </c>
      <c r="D34" s="32">
        <v>350</v>
      </c>
      <c r="E34" s="32">
        <v>152</v>
      </c>
      <c r="F34" s="32">
        <v>166</v>
      </c>
      <c r="G34" s="32">
        <v>6</v>
      </c>
      <c r="H34" s="32">
        <v>4</v>
      </c>
      <c r="I34" s="32">
        <v>20</v>
      </c>
      <c r="J34" s="32">
        <v>2</v>
      </c>
      <c r="K34" s="31">
        <v>1016</v>
      </c>
      <c r="L34" s="32">
        <v>15</v>
      </c>
      <c r="M34" s="32">
        <v>889</v>
      </c>
      <c r="N34" s="32">
        <v>112</v>
      </c>
    </row>
    <row r="35" spans="1:14" ht="11.65" customHeight="1">
      <c r="A35" s="50"/>
      <c r="B35" s="30" t="s">
        <v>25</v>
      </c>
      <c r="C35" s="31">
        <v>1364</v>
      </c>
      <c r="D35" s="32">
        <v>237</v>
      </c>
      <c r="E35" s="32">
        <v>51</v>
      </c>
      <c r="F35" s="32">
        <v>160</v>
      </c>
      <c r="G35" s="32">
        <v>4</v>
      </c>
      <c r="H35" s="32">
        <v>1</v>
      </c>
      <c r="I35" s="32">
        <v>21</v>
      </c>
      <c r="J35" s="32" t="s">
        <v>33</v>
      </c>
      <c r="K35" s="31">
        <v>1127</v>
      </c>
      <c r="L35" s="32">
        <v>2</v>
      </c>
      <c r="M35" s="31">
        <v>1100</v>
      </c>
      <c r="N35" s="32">
        <v>25</v>
      </c>
    </row>
    <row r="36" spans="1:14" ht="11.65" customHeight="1">
      <c r="A36" s="50"/>
      <c r="B36" s="30" t="s">
        <v>26</v>
      </c>
      <c r="C36" s="31">
        <v>1042</v>
      </c>
      <c r="D36" s="32">
        <v>116</v>
      </c>
      <c r="E36" s="32">
        <v>8</v>
      </c>
      <c r="F36" s="32">
        <v>98</v>
      </c>
      <c r="G36" s="32">
        <v>2</v>
      </c>
      <c r="H36" s="32">
        <v>1</v>
      </c>
      <c r="I36" s="32">
        <v>7</v>
      </c>
      <c r="J36" s="32" t="s">
        <v>33</v>
      </c>
      <c r="K36" s="32">
        <v>926</v>
      </c>
      <c r="L36" s="32">
        <v>3</v>
      </c>
      <c r="M36" s="32">
        <v>912</v>
      </c>
      <c r="N36" s="32">
        <v>11</v>
      </c>
    </row>
    <row r="37" spans="1:14" ht="11.65" customHeight="1">
      <c r="A37" s="50"/>
      <c r="B37" s="30" t="s">
        <v>27</v>
      </c>
      <c r="C37" s="32">
        <v>609</v>
      </c>
      <c r="D37" s="32">
        <v>53</v>
      </c>
      <c r="E37" s="32">
        <v>5</v>
      </c>
      <c r="F37" s="32">
        <v>43</v>
      </c>
      <c r="G37" s="32" t="s">
        <v>33</v>
      </c>
      <c r="H37" s="32" t="s">
        <v>33</v>
      </c>
      <c r="I37" s="32">
        <v>5</v>
      </c>
      <c r="J37" s="32" t="s">
        <v>33</v>
      </c>
      <c r="K37" s="32">
        <v>556</v>
      </c>
      <c r="L37" s="32">
        <v>1</v>
      </c>
      <c r="M37" s="32">
        <v>551</v>
      </c>
      <c r="N37" s="32">
        <v>4</v>
      </c>
    </row>
    <row r="38" spans="1:14" ht="11.65" customHeight="1">
      <c r="A38" s="50"/>
      <c r="B38" s="30" t="s">
        <v>28</v>
      </c>
      <c r="C38" s="32">
        <v>823</v>
      </c>
      <c r="D38" s="32">
        <v>59</v>
      </c>
      <c r="E38" s="32">
        <v>5</v>
      </c>
      <c r="F38" s="32">
        <v>43</v>
      </c>
      <c r="G38" s="32">
        <v>1</v>
      </c>
      <c r="H38" s="32">
        <v>1</v>
      </c>
      <c r="I38" s="32">
        <v>9</v>
      </c>
      <c r="J38" s="32" t="s">
        <v>33</v>
      </c>
      <c r="K38" s="32">
        <v>764</v>
      </c>
      <c r="L38" s="32" t="s">
        <v>33</v>
      </c>
      <c r="M38" s="32">
        <v>748</v>
      </c>
      <c r="N38" s="32">
        <v>16</v>
      </c>
    </row>
    <row r="39" spans="1:14" ht="11.65" customHeight="1">
      <c r="A39" s="50" t="s">
        <v>30</v>
      </c>
      <c r="B39" s="33"/>
      <c r="C39" s="29">
        <v>24624</v>
      </c>
      <c r="D39" s="29">
        <v>16720</v>
      </c>
      <c r="E39" s="29">
        <v>12517</v>
      </c>
      <c r="F39" s="29">
        <v>1563</v>
      </c>
      <c r="G39" s="29">
        <v>1522</v>
      </c>
      <c r="H39" s="34">
        <v>646</v>
      </c>
      <c r="I39" s="34">
        <v>179</v>
      </c>
      <c r="J39" s="34">
        <v>293</v>
      </c>
      <c r="K39" s="29">
        <v>7904</v>
      </c>
      <c r="L39" s="29">
        <v>2540</v>
      </c>
      <c r="M39" s="29">
        <v>3722</v>
      </c>
      <c r="N39" s="29">
        <v>1642</v>
      </c>
    </row>
    <row r="40" spans="1:14" ht="13.15" customHeight="1">
      <c r="A40" s="50"/>
      <c r="B40" s="30">
        <v>14</v>
      </c>
      <c r="C40" s="32">
        <v>470</v>
      </c>
      <c r="D40" s="32">
        <v>39</v>
      </c>
      <c r="E40" s="32">
        <v>5</v>
      </c>
      <c r="F40" s="32">
        <v>1</v>
      </c>
      <c r="G40" s="32">
        <v>19</v>
      </c>
      <c r="H40" s="32">
        <v>4</v>
      </c>
      <c r="I40" s="32" t="s">
        <v>33</v>
      </c>
      <c r="J40" s="32">
        <v>10</v>
      </c>
      <c r="K40" s="32">
        <v>431</v>
      </c>
      <c r="L40" s="32">
        <v>386</v>
      </c>
      <c r="M40" s="32">
        <v>18</v>
      </c>
      <c r="N40" s="32">
        <v>27</v>
      </c>
    </row>
    <row r="41" spans="1:14" ht="11.65" customHeight="1">
      <c r="A41" s="50"/>
      <c r="B41" s="30" t="s">
        <v>15</v>
      </c>
      <c r="C41" s="31">
        <v>2825</v>
      </c>
      <c r="D41" s="32">
        <v>877</v>
      </c>
      <c r="E41" s="32">
        <v>403</v>
      </c>
      <c r="F41" s="32">
        <v>43</v>
      </c>
      <c r="G41" s="32">
        <v>284</v>
      </c>
      <c r="H41" s="32">
        <v>63</v>
      </c>
      <c r="I41" s="32">
        <v>11</v>
      </c>
      <c r="J41" s="32">
        <v>73</v>
      </c>
      <c r="K41" s="31">
        <v>1948</v>
      </c>
      <c r="L41" s="31">
        <v>1518</v>
      </c>
      <c r="M41" s="32">
        <v>157</v>
      </c>
      <c r="N41" s="32">
        <v>273</v>
      </c>
    </row>
    <row r="42" spans="1:14" ht="11.65" customHeight="1">
      <c r="A42" s="50"/>
      <c r="B42" s="30" t="s">
        <v>16</v>
      </c>
      <c r="C42" s="31">
        <v>2694</v>
      </c>
      <c r="D42" s="31">
        <v>1965</v>
      </c>
      <c r="E42" s="31">
        <v>1301</v>
      </c>
      <c r="F42" s="32">
        <v>79</v>
      </c>
      <c r="G42" s="32">
        <v>359</v>
      </c>
      <c r="H42" s="32">
        <v>123</v>
      </c>
      <c r="I42" s="32">
        <v>18</v>
      </c>
      <c r="J42" s="32">
        <v>85</v>
      </c>
      <c r="K42" s="32">
        <v>729</v>
      </c>
      <c r="L42" s="32">
        <v>397</v>
      </c>
      <c r="M42" s="32">
        <v>90</v>
      </c>
      <c r="N42" s="32">
        <v>242</v>
      </c>
    </row>
    <row r="43" spans="1:14" ht="11.65" customHeight="1">
      <c r="A43" s="50"/>
      <c r="B43" s="30" t="s">
        <v>17</v>
      </c>
      <c r="C43" s="31">
        <v>2757</v>
      </c>
      <c r="D43" s="31">
        <v>2400</v>
      </c>
      <c r="E43" s="31">
        <v>1796</v>
      </c>
      <c r="F43" s="32">
        <v>110</v>
      </c>
      <c r="G43" s="32">
        <v>295</v>
      </c>
      <c r="H43" s="32">
        <v>121</v>
      </c>
      <c r="I43" s="32">
        <v>16</v>
      </c>
      <c r="J43" s="32">
        <v>62</v>
      </c>
      <c r="K43" s="32">
        <v>357</v>
      </c>
      <c r="L43" s="32">
        <v>108</v>
      </c>
      <c r="M43" s="32">
        <v>89</v>
      </c>
      <c r="N43" s="32">
        <v>160</v>
      </c>
    </row>
    <row r="44" spans="1:14" ht="11.65" customHeight="1">
      <c r="A44" s="50"/>
      <c r="B44" s="30" t="s">
        <v>18</v>
      </c>
      <c r="C44" s="31">
        <v>2315</v>
      </c>
      <c r="D44" s="31">
        <v>2045</v>
      </c>
      <c r="E44" s="31">
        <v>1678</v>
      </c>
      <c r="F44" s="32">
        <v>89</v>
      </c>
      <c r="G44" s="32">
        <v>179</v>
      </c>
      <c r="H44" s="32">
        <v>61</v>
      </c>
      <c r="I44" s="32">
        <v>16</v>
      </c>
      <c r="J44" s="32">
        <v>22</v>
      </c>
      <c r="K44" s="32">
        <v>270</v>
      </c>
      <c r="L44" s="32">
        <v>37</v>
      </c>
      <c r="M44" s="32">
        <v>78</v>
      </c>
      <c r="N44" s="32">
        <v>155</v>
      </c>
    </row>
    <row r="45" spans="1:14" ht="11.65" customHeight="1">
      <c r="A45" s="50"/>
      <c r="B45" s="30" t="s">
        <v>19</v>
      </c>
      <c r="C45" s="31">
        <v>2019</v>
      </c>
      <c r="D45" s="31">
        <v>1807</v>
      </c>
      <c r="E45" s="31">
        <v>1507</v>
      </c>
      <c r="F45" s="32">
        <v>102</v>
      </c>
      <c r="G45" s="32">
        <v>133</v>
      </c>
      <c r="H45" s="32">
        <v>51</v>
      </c>
      <c r="I45" s="32">
        <v>4</v>
      </c>
      <c r="J45" s="32">
        <v>10</v>
      </c>
      <c r="K45" s="32">
        <v>212</v>
      </c>
      <c r="L45" s="32">
        <v>14</v>
      </c>
      <c r="M45" s="32">
        <v>88</v>
      </c>
      <c r="N45" s="32">
        <v>110</v>
      </c>
    </row>
    <row r="46" spans="1:14" ht="11.65" customHeight="1">
      <c r="A46" s="50"/>
      <c r="B46" s="30" t="s">
        <v>20</v>
      </c>
      <c r="C46" s="31">
        <v>2387</v>
      </c>
      <c r="D46" s="31">
        <v>2101</v>
      </c>
      <c r="E46" s="31">
        <v>1765</v>
      </c>
      <c r="F46" s="32">
        <v>156</v>
      </c>
      <c r="G46" s="32">
        <v>97</v>
      </c>
      <c r="H46" s="32">
        <v>62</v>
      </c>
      <c r="I46" s="32">
        <v>13</v>
      </c>
      <c r="J46" s="32">
        <v>8</v>
      </c>
      <c r="K46" s="32">
        <v>286</v>
      </c>
      <c r="L46" s="32">
        <v>23</v>
      </c>
      <c r="M46" s="32">
        <v>126</v>
      </c>
      <c r="N46" s="32">
        <v>137</v>
      </c>
    </row>
    <row r="47" spans="1:14" ht="11.65" customHeight="1">
      <c r="A47" s="50"/>
      <c r="B47" s="30" t="s">
        <v>21</v>
      </c>
      <c r="C47" s="31">
        <v>1934</v>
      </c>
      <c r="D47" s="31">
        <v>1649</v>
      </c>
      <c r="E47" s="31">
        <v>1388</v>
      </c>
      <c r="F47" s="32">
        <v>114</v>
      </c>
      <c r="G47" s="32">
        <v>66</v>
      </c>
      <c r="H47" s="32">
        <v>53</v>
      </c>
      <c r="I47" s="32">
        <v>21</v>
      </c>
      <c r="J47" s="32">
        <v>7</v>
      </c>
      <c r="K47" s="32">
        <v>285</v>
      </c>
      <c r="L47" s="32">
        <v>22</v>
      </c>
      <c r="M47" s="32">
        <v>135</v>
      </c>
      <c r="N47" s="32">
        <v>128</v>
      </c>
    </row>
    <row r="48" spans="1:14" ht="11.65" customHeight="1">
      <c r="A48" s="50"/>
      <c r="B48" s="30" t="s">
        <v>22</v>
      </c>
      <c r="C48" s="31">
        <v>1506</v>
      </c>
      <c r="D48" s="31">
        <v>1243</v>
      </c>
      <c r="E48" s="31">
        <v>1027</v>
      </c>
      <c r="F48" s="32">
        <v>121</v>
      </c>
      <c r="G48" s="32">
        <v>32</v>
      </c>
      <c r="H48" s="32">
        <v>45</v>
      </c>
      <c r="I48" s="32">
        <v>9</v>
      </c>
      <c r="J48" s="32">
        <v>9</v>
      </c>
      <c r="K48" s="32">
        <v>263</v>
      </c>
      <c r="L48" s="32">
        <v>12</v>
      </c>
      <c r="M48" s="32">
        <v>138</v>
      </c>
      <c r="N48" s="32">
        <v>113</v>
      </c>
    </row>
    <row r="49" spans="1:14" ht="11.65" customHeight="1">
      <c r="A49" s="50"/>
      <c r="B49" s="30" t="s">
        <v>23</v>
      </c>
      <c r="C49" s="31">
        <v>1321</v>
      </c>
      <c r="D49" s="31">
        <v>1000</v>
      </c>
      <c r="E49" s="32">
        <v>802</v>
      </c>
      <c r="F49" s="32">
        <v>114</v>
      </c>
      <c r="G49" s="32">
        <v>36</v>
      </c>
      <c r="H49" s="32">
        <v>30</v>
      </c>
      <c r="I49" s="32">
        <v>13</v>
      </c>
      <c r="J49" s="32">
        <v>5</v>
      </c>
      <c r="K49" s="32">
        <v>321</v>
      </c>
      <c r="L49" s="32">
        <v>7</v>
      </c>
      <c r="M49" s="32">
        <v>193</v>
      </c>
      <c r="N49" s="32">
        <v>121</v>
      </c>
    </row>
    <row r="50" spans="1:14" ht="11.65" customHeight="1">
      <c r="A50" s="50"/>
      <c r="B50" s="30" t="s">
        <v>24</v>
      </c>
      <c r="C50" s="31">
        <v>1233</v>
      </c>
      <c r="D50" s="32">
        <v>783</v>
      </c>
      <c r="E50" s="32">
        <v>601</v>
      </c>
      <c r="F50" s="32">
        <v>126</v>
      </c>
      <c r="G50" s="32">
        <v>18</v>
      </c>
      <c r="H50" s="32">
        <v>24</v>
      </c>
      <c r="I50" s="32">
        <v>13</v>
      </c>
      <c r="J50" s="32">
        <v>1</v>
      </c>
      <c r="K50" s="32">
        <v>450</v>
      </c>
      <c r="L50" s="32">
        <v>10</v>
      </c>
      <c r="M50" s="32">
        <v>323</v>
      </c>
      <c r="N50" s="32">
        <v>117</v>
      </c>
    </row>
    <row r="51" spans="1:14" ht="11.65" customHeight="1">
      <c r="A51" s="50"/>
      <c r="B51" s="30" t="s">
        <v>25</v>
      </c>
      <c r="C51" s="31">
        <v>1231</v>
      </c>
      <c r="D51" s="32">
        <v>463</v>
      </c>
      <c r="E51" s="32">
        <v>188</v>
      </c>
      <c r="F51" s="32">
        <v>236</v>
      </c>
      <c r="G51" s="32">
        <v>3</v>
      </c>
      <c r="H51" s="32">
        <v>7</v>
      </c>
      <c r="I51" s="32">
        <v>28</v>
      </c>
      <c r="J51" s="32">
        <v>1</v>
      </c>
      <c r="K51" s="32">
        <v>768</v>
      </c>
      <c r="L51" s="32">
        <v>3</v>
      </c>
      <c r="M51" s="32">
        <v>721</v>
      </c>
      <c r="N51" s="32">
        <v>44</v>
      </c>
    </row>
    <row r="52" spans="1:14" ht="11.65" customHeight="1">
      <c r="A52" s="50"/>
      <c r="B52" s="30" t="s">
        <v>26</v>
      </c>
      <c r="C52" s="32">
        <v>937</v>
      </c>
      <c r="D52" s="32">
        <v>212</v>
      </c>
      <c r="E52" s="32">
        <v>28</v>
      </c>
      <c r="F52" s="32">
        <v>175</v>
      </c>
      <c r="G52" s="32" t="s">
        <v>33</v>
      </c>
      <c r="H52" s="32">
        <v>1</v>
      </c>
      <c r="I52" s="32">
        <v>8</v>
      </c>
      <c r="J52" s="32" t="s">
        <v>33</v>
      </c>
      <c r="K52" s="32">
        <v>725</v>
      </c>
      <c r="L52" s="32" t="s">
        <v>33</v>
      </c>
      <c r="M52" s="32">
        <v>721</v>
      </c>
      <c r="N52" s="32">
        <v>4</v>
      </c>
    </row>
    <row r="53" spans="1:14" ht="11.65" customHeight="1">
      <c r="A53" s="50"/>
      <c r="B53" s="30" t="s">
        <v>27</v>
      </c>
      <c r="C53" s="32">
        <v>533</v>
      </c>
      <c r="D53" s="32">
        <v>80</v>
      </c>
      <c r="E53" s="32">
        <v>10</v>
      </c>
      <c r="F53" s="32">
        <v>65</v>
      </c>
      <c r="G53" s="32" t="s">
        <v>33</v>
      </c>
      <c r="H53" s="32" t="s">
        <v>33</v>
      </c>
      <c r="I53" s="32">
        <v>5</v>
      </c>
      <c r="J53" s="32" t="s">
        <v>33</v>
      </c>
      <c r="K53" s="32">
        <v>453</v>
      </c>
      <c r="L53" s="32">
        <v>1</v>
      </c>
      <c r="M53" s="32">
        <v>450</v>
      </c>
      <c r="N53" s="32">
        <v>2</v>
      </c>
    </row>
    <row r="54" spans="1:14" ht="11.65" customHeight="1">
      <c r="A54" s="50"/>
      <c r="B54" s="35" t="s">
        <v>28</v>
      </c>
      <c r="C54" s="37">
        <v>462</v>
      </c>
      <c r="D54" s="37">
        <v>56</v>
      </c>
      <c r="E54" s="37">
        <v>18</v>
      </c>
      <c r="F54" s="37">
        <v>32</v>
      </c>
      <c r="G54" s="37">
        <v>1</v>
      </c>
      <c r="H54" s="37">
        <v>1</v>
      </c>
      <c r="I54" s="37">
        <v>4</v>
      </c>
      <c r="J54" s="37" t="s">
        <v>33</v>
      </c>
      <c r="K54" s="37">
        <v>406</v>
      </c>
      <c r="L54" s="37">
        <v>2</v>
      </c>
      <c r="M54" s="37">
        <v>395</v>
      </c>
      <c r="N54" s="37">
        <v>9</v>
      </c>
    </row>
    <row r="55" spans="1:14" ht="11.65" customHeight="1">
      <c r="A55" s="45" t="s">
        <v>60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ht="15.4" customHeight="1">
      <c r="A56" s="45" t="s">
        <v>61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</row>
    <row r="57" spans="1:14" ht="22.5" customHeight="1">
      <c r="A57" s="46" t="s">
        <v>56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26.65" customHeight="1">
      <c r="A58" s="46" t="s">
        <v>57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5.4" customHeight="1">
      <c r="D59" s="67"/>
      <c r="E59" s="67"/>
      <c r="H59" s="67"/>
      <c r="I59" s="67"/>
    </row>
    <row r="60" spans="1:14" ht="15.4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1:14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1:14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1:14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1:14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1:1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</sheetData>
  <mergeCells count="23">
    <mergeCell ref="A1:N1"/>
    <mergeCell ref="A2:N2"/>
    <mergeCell ref="A3:B6"/>
    <mergeCell ref="C3:C6"/>
    <mergeCell ref="D3:N3"/>
    <mergeCell ref="D4:J4"/>
    <mergeCell ref="K4:N4"/>
    <mergeCell ref="D5:D6"/>
    <mergeCell ref="E5:G5"/>
    <mergeCell ref="H5:J5"/>
    <mergeCell ref="K5:K6"/>
    <mergeCell ref="L5:L6"/>
    <mergeCell ref="M5:M6"/>
    <mergeCell ref="D59:E59"/>
    <mergeCell ref="H59:I59"/>
    <mergeCell ref="N5:N6"/>
    <mergeCell ref="A7:A22"/>
    <mergeCell ref="A23:A38"/>
    <mergeCell ref="A39:A54"/>
    <mergeCell ref="A55:N55"/>
    <mergeCell ref="A56:N56"/>
    <mergeCell ref="A57:N57"/>
    <mergeCell ref="A58:N58"/>
  </mergeCells>
  <pageMargins left="0.5" right="0.5" top="0.5" bottom="0.5" header="0" footer="0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N69"/>
  <sheetViews>
    <sheetView showGridLines="0" topLeftCell="G1" zoomScaleNormal="100" workbookViewId="0">
      <pane ySplit="6" topLeftCell="A7" activePane="bottomLeft" state="frozen"/>
      <selection pane="bottomLeft" activeCell="D7" sqref="D7:N7"/>
    </sheetView>
  </sheetViews>
  <sheetFormatPr baseColWidth="10" defaultRowHeight="15"/>
  <cols>
    <col min="1" max="1" width="25.6640625" style="4" customWidth="1"/>
    <col min="2" max="2" width="20.6640625" style="4" customWidth="1"/>
    <col min="3" max="3" width="12.6640625" style="4" customWidth="1"/>
    <col min="4" max="5" width="8.6640625" style="4" customWidth="1"/>
    <col min="6" max="6" width="10.6640625" style="4" customWidth="1"/>
    <col min="7" max="7" width="9.6640625" style="4" customWidth="1"/>
    <col min="8" max="8" width="10" style="4" customWidth="1"/>
    <col min="9" max="9" width="11.33203125" style="4" customWidth="1"/>
    <col min="10" max="10" width="11.6640625" style="4" customWidth="1"/>
    <col min="11" max="11" width="9.6640625" style="4" customWidth="1"/>
    <col min="12" max="12" width="13.83203125" style="4" customWidth="1"/>
    <col min="13" max="13" width="16.1640625" style="4" customWidth="1"/>
    <col min="14" max="14" width="14.33203125" style="4" customWidth="1"/>
    <col min="15" max="16384" width="12" style="4"/>
  </cols>
  <sheetData>
    <row r="1" spans="1:14" ht="17.649999999999999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28.9" customHeight="1">
      <c r="A2" s="74" t="s">
        <v>77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1.25" customHeight="1">
      <c r="A3" s="68" t="s">
        <v>1</v>
      </c>
      <c r="B3" s="68"/>
      <c r="C3" s="68" t="s">
        <v>2</v>
      </c>
      <c r="D3" s="41" t="s">
        <v>3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5.4" customHeight="1">
      <c r="A4" s="75"/>
      <c r="B4" s="75"/>
      <c r="C4" s="75"/>
      <c r="D4" s="41" t="s">
        <v>4</v>
      </c>
      <c r="E4" s="41"/>
      <c r="F4" s="41"/>
      <c r="G4" s="41"/>
      <c r="H4" s="41"/>
      <c r="I4" s="41"/>
      <c r="J4" s="41"/>
      <c r="K4" s="41" t="s">
        <v>5</v>
      </c>
      <c r="L4" s="41"/>
      <c r="M4" s="41"/>
      <c r="N4" s="41"/>
    </row>
    <row r="5" spans="1:14" ht="15.4" customHeight="1">
      <c r="A5" s="75"/>
      <c r="B5" s="75"/>
      <c r="C5" s="75"/>
      <c r="D5" s="68" t="s">
        <v>6</v>
      </c>
      <c r="E5" s="41" t="s">
        <v>7</v>
      </c>
      <c r="F5" s="41"/>
      <c r="G5" s="41"/>
      <c r="H5" s="41" t="s">
        <v>8</v>
      </c>
      <c r="I5" s="41"/>
      <c r="J5" s="41"/>
      <c r="K5" s="68" t="s">
        <v>6</v>
      </c>
      <c r="L5" s="68" t="s">
        <v>58</v>
      </c>
      <c r="M5" s="68" t="s">
        <v>59</v>
      </c>
      <c r="N5" s="68" t="s">
        <v>13</v>
      </c>
    </row>
    <row r="6" spans="1:14" ht="15.4" customHeight="1">
      <c r="A6" s="69"/>
      <c r="B6" s="69"/>
      <c r="C6" s="69"/>
      <c r="D6" s="69"/>
      <c r="E6" s="7" t="s">
        <v>9</v>
      </c>
      <c r="F6" s="7" t="s">
        <v>47</v>
      </c>
      <c r="G6" s="7" t="s">
        <v>50</v>
      </c>
      <c r="H6" s="7" t="s">
        <v>10</v>
      </c>
      <c r="I6" s="7" t="s">
        <v>48</v>
      </c>
      <c r="J6" s="7" t="s">
        <v>51</v>
      </c>
      <c r="K6" s="69"/>
      <c r="L6" s="69"/>
      <c r="M6" s="69"/>
      <c r="N6" s="69"/>
    </row>
    <row r="7" spans="1:14" ht="64.150000000000006" customHeight="1">
      <c r="A7" s="70" t="s">
        <v>6</v>
      </c>
      <c r="B7" s="28"/>
      <c r="C7" s="29">
        <v>28724</v>
      </c>
      <c r="D7" s="29">
        <v>14208</v>
      </c>
      <c r="E7" s="29">
        <v>8954</v>
      </c>
      <c r="F7" s="29">
        <v>2216</v>
      </c>
      <c r="G7" s="29">
        <v>1576</v>
      </c>
      <c r="H7" s="34">
        <v>811</v>
      </c>
      <c r="I7" s="34">
        <v>298</v>
      </c>
      <c r="J7" s="34">
        <v>353</v>
      </c>
      <c r="K7" s="29">
        <v>14516</v>
      </c>
      <c r="L7" s="29">
        <v>3012</v>
      </c>
      <c r="M7" s="29">
        <v>7484</v>
      </c>
      <c r="N7" s="29">
        <v>4020</v>
      </c>
    </row>
    <row r="8" spans="1:14" ht="13.15" customHeight="1">
      <c r="A8" s="71"/>
      <c r="B8" s="30">
        <v>14</v>
      </c>
      <c r="C8" s="32">
        <v>607</v>
      </c>
      <c r="D8" s="32">
        <v>58</v>
      </c>
      <c r="E8" s="32">
        <v>7</v>
      </c>
      <c r="F8" s="32">
        <v>7</v>
      </c>
      <c r="G8" s="32">
        <v>36</v>
      </c>
      <c r="H8" s="32">
        <v>3</v>
      </c>
      <c r="I8" s="32">
        <v>1</v>
      </c>
      <c r="J8" s="32">
        <v>4</v>
      </c>
      <c r="K8" s="32">
        <v>549</v>
      </c>
      <c r="L8" s="32">
        <v>497</v>
      </c>
      <c r="M8" s="32">
        <v>25</v>
      </c>
      <c r="N8" s="32">
        <v>27</v>
      </c>
    </row>
    <row r="9" spans="1:14" ht="11.65" customHeight="1">
      <c r="A9" s="71"/>
      <c r="B9" s="30" t="s">
        <v>15</v>
      </c>
      <c r="C9" s="31">
        <v>2934</v>
      </c>
      <c r="D9" s="32">
        <v>791</v>
      </c>
      <c r="E9" s="32">
        <v>285</v>
      </c>
      <c r="F9" s="32">
        <v>49</v>
      </c>
      <c r="G9" s="32">
        <v>283</v>
      </c>
      <c r="H9" s="32">
        <v>72</v>
      </c>
      <c r="I9" s="32">
        <v>13</v>
      </c>
      <c r="J9" s="32">
        <v>89</v>
      </c>
      <c r="K9" s="31">
        <v>2143</v>
      </c>
      <c r="L9" s="31">
        <v>1598</v>
      </c>
      <c r="M9" s="32">
        <v>174</v>
      </c>
      <c r="N9" s="32">
        <v>371</v>
      </c>
    </row>
    <row r="10" spans="1:14" ht="11.65" customHeight="1">
      <c r="A10" s="71"/>
      <c r="B10" s="30" t="s">
        <v>16</v>
      </c>
      <c r="C10" s="31">
        <v>3122</v>
      </c>
      <c r="D10" s="31">
        <v>1757</v>
      </c>
      <c r="E10" s="32">
        <v>992</v>
      </c>
      <c r="F10" s="32">
        <v>96</v>
      </c>
      <c r="G10" s="32">
        <v>385</v>
      </c>
      <c r="H10" s="32">
        <v>148</v>
      </c>
      <c r="I10" s="32">
        <v>14</v>
      </c>
      <c r="J10" s="32">
        <v>122</v>
      </c>
      <c r="K10" s="31">
        <v>1365</v>
      </c>
      <c r="L10" s="32">
        <v>516</v>
      </c>
      <c r="M10" s="32">
        <v>185</v>
      </c>
      <c r="N10" s="32">
        <v>664</v>
      </c>
    </row>
    <row r="11" spans="1:14" ht="11.65" customHeight="1">
      <c r="A11" s="71"/>
      <c r="B11" s="30" t="s">
        <v>17</v>
      </c>
      <c r="C11" s="31">
        <v>3060</v>
      </c>
      <c r="D11" s="31">
        <v>2017</v>
      </c>
      <c r="E11" s="31">
        <v>1349</v>
      </c>
      <c r="F11" s="32">
        <v>101</v>
      </c>
      <c r="G11" s="32">
        <v>316</v>
      </c>
      <c r="H11" s="32">
        <v>181</v>
      </c>
      <c r="I11" s="32">
        <v>15</v>
      </c>
      <c r="J11" s="32">
        <v>55</v>
      </c>
      <c r="K11" s="31">
        <v>1043</v>
      </c>
      <c r="L11" s="32">
        <v>163</v>
      </c>
      <c r="M11" s="32">
        <v>202</v>
      </c>
      <c r="N11" s="32">
        <v>678</v>
      </c>
    </row>
    <row r="12" spans="1:14" ht="11.65" customHeight="1">
      <c r="A12" s="71"/>
      <c r="B12" s="30" t="s">
        <v>18</v>
      </c>
      <c r="C12" s="31">
        <v>2674</v>
      </c>
      <c r="D12" s="31">
        <v>1728</v>
      </c>
      <c r="E12" s="31">
        <v>1185</v>
      </c>
      <c r="F12" s="32">
        <v>136</v>
      </c>
      <c r="G12" s="32">
        <v>224</v>
      </c>
      <c r="H12" s="32">
        <v>119</v>
      </c>
      <c r="I12" s="32">
        <v>21</v>
      </c>
      <c r="J12" s="32">
        <v>43</v>
      </c>
      <c r="K12" s="32">
        <v>946</v>
      </c>
      <c r="L12" s="32">
        <v>95</v>
      </c>
      <c r="M12" s="32">
        <v>278</v>
      </c>
      <c r="N12" s="32">
        <v>573</v>
      </c>
    </row>
    <row r="13" spans="1:14" ht="11.65" customHeight="1">
      <c r="A13" s="71"/>
      <c r="B13" s="30" t="s">
        <v>19</v>
      </c>
      <c r="C13" s="31">
        <v>2497</v>
      </c>
      <c r="D13" s="31">
        <v>1677</v>
      </c>
      <c r="E13" s="31">
        <v>1230</v>
      </c>
      <c r="F13" s="32">
        <v>177</v>
      </c>
      <c r="G13" s="32">
        <v>134</v>
      </c>
      <c r="H13" s="32">
        <v>85</v>
      </c>
      <c r="I13" s="32">
        <v>36</v>
      </c>
      <c r="J13" s="32">
        <v>15</v>
      </c>
      <c r="K13" s="32">
        <v>820</v>
      </c>
      <c r="L13" s="32">
        <v>51</v>
      </c>
      <c r="M13" s="32">
        <v>333</v>
      </c>
      <c r="N13" s="32">
        <v>436</v>
      </c>
    </row>
    <row r="14" spans="1:14" ht="11.65" customHeight="1">
      <c r="A14" s="71"/>
      <c r="B14" s="30" t="s">
        <v>20</v>
      </c>
      <c r="C14" s="31">
        <v>2394</v>
      </c>
      <c r="D14" s="31">
        <v>1593</v>
      </c>
      <c r="E14" s="31">
        <v>1208</v>
      </c>
      <c r="F14" s="32">
        <v>208</v>
      </c>
      <c r="G14" s="32">
        <v>72</v>
      </c>
      <c r="H14" s="32">
        <v>70</v>
      </c>
      <c r="I14" s="32">
        <v>25</v>
      </c>
      <c r="J14" s="32">
        <v>10</v>
      </c>
      <c r="K14" s="32">
        <v>801</v>
      </c>
      <c r="L14" s="32">
        <v>28</v>
      </c>
      <c r="M14" s="32">
        <v>425</v>
      </c>
      <c r="N14" s="32">
        <v>348</v>
      </c>
    </row>
    <row r="15" spans="1:14" ht="11.65" customHeight="1">
      <c r="A15" s="71"/>
      <c r="B15" s="30" t="s">
        <v>21</v>
      </c>
      <c r="C15" s="31">
        <v>1915</v>
      </c>
      <c r="D15" s="31">
        <v>1247</v>
      </c>
      <c r="E15" s="32">
        <v>911</v>
      </c>
      <c r="F15" s="32">
        <v>201</v>
      </c>
      <c r="G15" s="32">
        <v>45</v>
      </c>
      <c r="H15" s="32">
        <v>51</v>
      </c>
      <c r="I15" s="32">
        <v>36</v>
      </c>
      <c r="J15" s="32">
        <v>3</v>
      </c>
      <c r="K15" s="32">
        <v>668</v>
      </c>
      <c r="L15" s="32">
        <v>15</v>
      </c>
      <c r="M15" s="32">
        <v>395</v>
      </c>
      <c r="N15" s="32">
        <v>258</v>
      </c>
    </row>
    <row r="16" spans="1:14" ht="11.65" customHeight="1">
      <c r="A16" s="71"/>
      <c r="B16" s="30" t="s">
        <v>22</v>
      </c>
      <c r="C16" s="31">
        <v>1720</v>
      </c>
      <c r="D16" s="31">
        <v>1011</v>
      </c>
      <c r="E16" s="32">
        <v>717</v>
      </c>
      <c r="F16" s="32">
        <v>201</v>
      </c>
      <c r="G16" s="32">
        <v>39</v>
      </c>
      <c r="H16" s="32">
        <v>33</v>
      </c>
      <c r="I16" s="32">
        <v>13</v>
      </c>
      <c r="J16" s="32">
        <v>8</v>
      </c>
      <c r="K16" s="32">
        <v>709</v>
      </c>
      <c r="L16" s="32">
        <v>12</v>
      </c>
      <c r="M16" s="32">
        <v>470</v>
      </c>
      <c r="N16" s="32">
        <v>227</v>
      </c>
    </row>
    <row r="17" spans="1:14" ht="11.65" customHeight="1">
      <c r="A17" s="71"/>
      <c r="B17" s="30" t="s">
        <v>23</v>
      </c>
      <c r="C17" s="31">
        <v>1654</v>
      </c>
      <c r="D17" s="32">
        <v>829</v>
      </c>
      <c r="E17" s="32">
        <v>541</v>
      </c>
      <c r="F17" s="32">
        <v>204</v>
      </c>
      <c r="G17" s="32">
        <v>26</v>
      </c>
      <c r="H17" s="32">
        <v>28</v>
      </c>
      <c r="I17" s="32">
        <v>30</v>
      </c>
      <c r="J17" s="32" t="s">
        <v>33</v>
      </c>
      <c r="K17" s="32">
        <v>825</v>
      </c>
      <c r="L17" s="32">
        <v>16</v>
      </c>
      <c r="M17" s="32">
        <v>587</v>
      </c>
      <c r="N17" s="32">
        <v>222</v>
      </c>
    </row>
    <row r="18" spans="1:14" ht="11.65" customHeight="1">
      <c r="A18" s="71"/>
      <c r="B18" s="30" t="s">
        <v>24</v>
      </c>
      <c r="C18" s="31">
        <v>1569</v>
      </c>
      <c r="D18" s="32">
        <v>614</v>
      </c>
      <c r="E18" s="32">
        <v>341</v>
      </c>
      <c r="F18" s="32">
        <v>221</v>
      </c>
      <c r="G18" s="32">
        <v>11</v>
      </c>
      <c r="H18" s="32">
        <v>12</v>
      </c>
      <c r="I18" s="32">
        <v>29</v>
      </c>
      <c r="J18" s="32" t="s">
        <v>33</v>
      </c>
      <c r="K18" s="32">
        <v>955</v>
      </c>
      <c r="L18" s="32">
        <v>6</v>
      </c>
      <c r="M18" s="32">
        <v>822</v>
      </c>
      <c r="N18" s="32">
        <v>127</v>
      </c>
    </row>
    <row r="19" spans="1:14" ht="11.65" customHeight="1">
      <c r="A19" s="71"/>
      <c r="B19" s="30" t="s">
        <v>25</v>
      </c>
      <c r="C19" s="31">
        <v>1591</v>
      </c>
      <c r="D19" s="32">
        <v>460</v>
      </c>
      <c r="E19" s="32">
        <v>134</v>
      </c>
      <c r="F19" s="32">
        <v>290</v>
      </c>
      <c r="G19" s="32">
        <v>2</v>
      </c>
      <c r="H19" s="32">
        <v>3</v>
      </c>
      <c r="I19" s="32">
        <v>30</v>
      </c>
      <c r="J19" s="32">
        <v>1</v>
      </c>
      <c r="K19" s="31">
        <v>1131</v>
      </c>
      <c r="L19" s="32">
        <v>6</v>
      </c>
      <c r="M19" s="31">
        <v>1082</v>
      </c>
      <c r="N19" s="32">
        <v>43</v>
      </c>
    </row>
    <row r="20" spans="1:14" ht="11.65" customHeight="1">
      <c r="A20" s="71"/>
      <c r="B20" s="30" t="s">
        <v>26</v>
      </c>
      <c r="C20" s="31">
        <v>1189</v>
      </c>
      <c r="D20" s="32">
        <v>225</v>
      </c>
      <c r="E20" s="32">
        <v>27</v>
      </c>
      <c r="F20" s="32">
        <v>175</v>
      </c>
      <c r="G20" s="32" t="s">
        <v>33</v>
      </c>
      <c r="H20" s="32">
        <v>4</v>
      </c>
      <c r="I20" s="32">
        <v>19</v>
      </c>
      <c r="J20" s="32" t="s">
        <v>33</v>
      </c>
      <c r="K20" s="32">
        <v>964</v>
      </c>
      <c r="L20" s="32">
        <v>1</v>
      </c>
      <c r="M20" s="32">
        <v>948</v>
      </c>
      <c r="N20" s="32">
        <v>15</v>
      </c>
    </row>
    <row r="21" spans="1:14" ht="11.65" customHeight="1">
      <c r="A21" s="71"/>
      <c r="B21" s="30" t="s">
        <v>27</v>
      </c>
      <c r="C21" s="32">
        <v>785</v>
      </c>
      <c r="D21" s="32">
        <v>103</v>
      </c>
      <c r="E21" s="32">
        <v>11</v>
      </c>
      <c r="F21" s="32">
        <v>73</v>
      </c>
      <c r="G21" s="32">
        <v>3</v>
      </c>
      <c r="H21" s="32">
        <v>1</v>
      </c>
      <c r="I21" s="32">
        <v>13</v>
      </c>
      <c r="J21" s="32">
        <v>2</v>
      </c>
      <c r="K21" s="32">
        <v>682</v>
      </c>
      <c r="L21" s="32">
        <v>3</v>
      </c>
      <c r="M21" s="32">
        <v>664</v>
      </c>
      <c r="N21" s="32">
        <v>15</v>
      </c>
    </row>
    <row r="22" spans="1:14" ht="11.65" customHeight="1">
      <c r="A22" s="72"/>
      <c r="B22" s="30" t="s">
        <v>28</v>
      </c>
      <c r="C22" s="31">
        <v>1013</v>
      </c>
      <c r="D22" s="32">
        <v>98</v>
      </c>
      <c r="E22" s="32">
        <v>16</v>
      </c>
      <c r="F22" s="32">
        <v>77</v>
      </c>
      <c r="G22" s="32" t="s">
        <v>33</v>
      </c>
      <c r="H22" s="32">
        <v>1</v>
      </c>
      <c r="I22" s="32">
        <v>3</v>
      </c>
      <c r="J22" s="32">
        <v>1</v>
      </c>
      <c r="K22" s="32">
        <v>915</v>
      </c>
      <c r="L22" s="32">
        <v>5</v>
      </c>
      <c r="M22" s="32">
        <v>894</v>
      </c>
      <c r="N22" s="32">
        <v>16</v>
      </c>
    </row>
    <row r="23" spans="1:14" ht="11.65" customHeight="1">
      <c r="A23" s="73" t="s">
        <v>29</v>
      </c>
      <c r="B23" s="33"/>
      <c r="C23" s="29">
        <v>14329</v>
      </c>
      <c r="D23" s="29">
        <v>5469</v>
      </c>
      <c r="E23" s="29">
        <v>2897</v>
      </c>
      <c r="F23" s="34">
        <v>958</v>
      </c>
      <c r="G23" s="34">
        <v>826</v>
      </c>
      <c r="H23" s="34">
        <v>399</v>
      </c>
      <c r="I23" s="34">
        <v>164</v>
      </c>
      <c r="J23" s="34">
        <v>225</v>
      </c>
      <c r="K23" s="29">
        <v>8860</v>
      </c>
      <c r="L23" s="29">
        <v>1719</v>
      </c>
      <c r="M23" s="29">
        <v>4518</v>
      </c>
      <c r="N23" s="29">
        <v>2623</v>
      </c>
    </row>
    <row r="24" spans="1:14" ht="13.15" customHeight="1">
      <c r="A24" s="50"/>
      <c r="B24" s="30">
        <v>14</v>
      </c>
      <c r="C24" s="32">
        <v>288</v>
      </c>
      <c r="D24" s="32">
        <v>22</v>
      </c>
      <c r="E24" s="32">
        <v>1</v>
      </c>
      <c r="F24" s="32">
        <v>4</v>
      </c>
      <c r="G24" s="32">
        <v>14</v>
      </c>
      <c r="H24" s="32" t="s">
        <v>33</v>
      </c>
      <c r="I24" s="32">
        <v>1</v>
      </c>
      <c r="J24" s="32">
        <v>2</v>
      </c>
      <c r="K24" s="32">
        <v>266</v>
      </c>
      <c r="L24" s="32">
        <v>247</v>
      </c>
      <c r="M24" s="32">
        <v>9</v>
      </c>
      <c r="N24" s="32">
        <v>10</v>
      </c>
    </row>
    <row r="25" spans="1:14" ht="11.65" customHeight="1">
      <c r="A25" s="50"/>
      <c r="B25" s="30" t="s">
        <v>15</v>
      </c>
      <c r="C25" s="31">
        <v>1417</v>
      </c>
      <c r="D25" s="32">
        <v>273</v>
      </c>
      <c r="E25" s="32">
        <v>57</v>
      </c>
      <c r="F25" s="32">
        <v>21</v>
      </c>
      <c r="G25" s="32">
        <v>114</v>
      </c>
      <c r="H25" s="32">
        <v>29</v>
      </c>
      <c r="I25" s="32">
        <v>3</v>
      </c>
      <c r="J25" s="32">
        <v>49</v>
      </c>
      <c r="K25" s="31">
        <v>1144</v>
      </c>
      <c r="L25" s="32">
        <v>855</v>
      </c>
      <c r="M25" s="32">
        <v>86</v>
      </c>
      <c r="N25" s="32">
        <v>203</v>
      </c>
    </row>
    <row r="26" spans="1:14" ht="11.65" customHeight="1">
      <c r="A26" s="50"/>
      <c r="B26" s="30" t="s">
        <v>16</v>
      </c>
      <c r="C26" s="31">
        <v>1565</v>
      </c>
      <c r="D26" s="32">
        <v>685</v>
      </c>
      <c r="E26" s="32">
        <v>288</v>
      </c>
      <c r="F26" s="32">
        <v>44</v>
      </c>
      <c r="G26" s="32">
        <v>199</v>
      </c>
      <c r="H26" s="32">
        <v>69</v>
      </c>
      <c r="I26" s="32">
        <v>9</v>
      </c>
      <c r="J26" s="32">
        <v>76</v>
      </c>
      <c r="K26" s="32">
        <v>880</v>
      </c>
      <c r="L26" s="32">
        <v>357</v>
      </c>
      <c r="M26" s="32">
        <v>103</v>
      </c>
      <c r="N26" s="32">
        <v>420</v>
      </c>
    </row>
    <row r="27" spans="1:14" ht="11.65" customHeight="1">
      <c r="A27" s="50"/>
      <c r="B27" s="30" t="s">
        <v>17</v>
      </c>
      <c r="C27" s="31">
        <v>1511</v>
      </c>
      <c r="D27" s="32">
        <v>805</v>
      </c>
      <c r="E27" s="32">
        <v>417</v>
      </c>
      <c r="F27" s="32">
        <v>40</v>
      </c>
      <c r="G27" s="32">
        <v>194</v>
      </c>
      <c r="H27" s="32">
        <v>105</v>
      </c>
      <c r="I27" s="32">
        <v>9</v>
      </c>
      <c r="J27" s="32">
        <v>40</v>
      </c>
      <c r="K27" s="32">
        <v>706</v>
      </c>
      <c r="L27" s="32">
        <v>101</v>
      </c>
      <c r="M27" s="32">
        <v>126</v>
      </c>
      <c r="N27" s="32">
        <v>479</v>
      </c>
    </row>
    <row r="28" spans="1:14" ht="11.65" customHeight="1">
      <c r="A28" s="50"/>
      <c r="B28" s="30" t="s">
        <v>18</v>
      </c>
      <c r="C28" s="31">
        <v>1365</v>
      </c>
      <c r="D28" s="32">
        <v>708</v>
      </c>
      <c r="E28" s="32">
        <v>414</v>
      </c>
      <c r="F28" s="32">
        <v>61</v>
      </c>
      <c r="G28" s="32">
        <v>132</v>
      </c>
      <c r="H28" s="32">
        <v>61</v>
      </c>
      <c r="I28" s="32">
        <v>10</v>
      </c>
      <c r="J28" s="32">
        <v>30</v>
      </c>
      <c r="K28" s="32">
        <v>657</v>
      </c>
      <c r="L28" s="32">
        <v>67</v>
      </c>
      <c r="M28" s="32">
        <v>173</v>
      </c>
      <c r="N28" s="32">
        <v>417</v>
      </c>
    </row>
    <row r="29" spans="1:14" ht="11.65" customHeight="1">
      <c r="A29" s="50"/>
      <c r="B29" s="30" t="s">
        <v>19</v>
      </c>
      <c r="C29" s="31">
        <v>1230</v>
      </c>
      <c r="D29" s="32">
        <v>680</v>
      </c>
      <c r="E29" s="32">
        <v>448</v>
      </c>
      <c r="F29" s="32">
        <v>81</v>
      </c>
      <c r="G29" s="32">
        <v>72</v>
      </c>
      <c r="H29" s="32">
        <v>45</v>
      </c>
      <c r="I29" s="32">
        <v>21</v>
      </c>
      <c r="J29" s="32">
        <v>13</v>
      </c>
      <c r="K29" s="32">
        <v>550</v>
      </c>
      <c r="L29" s="32">
        <v>37</v>
      </c>
      <c r="M29" s="32">
        <v>219</v>
      </c>
      <c r="N29" s="32">
        <v>294</v>
      </c>
    </row>
    <row r="30" spans="1:14" ht="11.65" customHeight="1">
      <c r="A30" s="50"/>
      <c r="B30" s="30" t="s">
        <v>20</v>
      </c>
      <c r="C30" s="31">
        <v>1199</v>
      </c>
      <c r="D30" s="32">
        <v>626</v>
      </c>
      <c r="E30" s="32">
        <v>430</v>
      </c>
      <c r="F30" s="32">
        <v>96</v>
      </c>
      <c r="G30" s="32">
        <v>40</v>
      </c>
      <c r="H30" s="32">
        <v>41</v>
      </c>
      <c r="I30" s="32">
        <v>14</v>
      </c>
      <c r="J30" s="32">
        <v>5</v>
      </c>
      <c r="K30" s="32">
        <v>573</v>
      </c>
      <c r="L30" s="32">
        <v>21</v>
      </c>
      <c r="M30" s="32">
        <v>298</v>
      </c>
      <c r="N30" s="32">
        <v>254</v>
      </c>
    </row>
    <row r="31" spans="1:14" ht="11.65" customHeight="1">
      <c r="A31" s="50"/>
      <c r="B31" s="30" t="s">
        <v>21</v>
      </c>
      <c r="C31" s="32">
        <v>954</v>
      </c>
      <c r="D31" s="32">
        <v>500</v>
      </c>
      <c r="E31" s="32">
        <v>331</v>
      </c>
      <c r="F31" s="32">
        <v>107</v>
      </c>
      <c r="G31" s="32">
        <v>22</v>
      </c>
      <c r="H31" s="32">
        <v>21</v>
      </c>
      <c r="I31" s="32">
        <v>17</v>
      </c>
      <c r="J31" s="32">
        <v>2</v>
      </c>
      <c r="K31" s="32">
        <v>454</v>
      </c>
      <c r="L31" s="32">
        <v>10</v>
      </c>
      <c r="M31" s="32">
        <v>265</v>
      </c>
      <c r="N31" s="32">
        <v>179</v>
      </c>
    </row>
    <row r="32" spans="1:14" ht="11.65" customHeight="1">
      <c r="A32" s="50"/>
      <c r="B32" s="30" t="s">
        <v>22</v>
      </c>
      <c r="C32" s="32">
        <v>832</v>
      </c>
      <c r="D32" s="32">
        <v>380</v>
      </c>
      <c r="E32" s="32">
        <v>239</v>
      </c>
      <c r="F32" s="32">
        <v>90</v>
      </c>
      <c r="G32" s="32">
        <v>19</v>
      </c>
      <c r="H32" s="32">
        <v>14</v>
      </c>
      <c r="I32" s="32">
        <v>12</v>
      </c>
      <c r="J32" s="32">
        <v>6</v>
      </c>
      <c r="K32" s="32">
        <v>452</v>
      </c>
      <c r="L32" s="32">
        <v>5</v>
      </c>
      <c r="M32" s="32">
        <v>296</v>
      </c>
      <c r="N32" s="32">
        <v>151</v>
      </c>
    </row>
    <row r="33" spans="1:14" ht="11.65" customHeight="1">
      <c r="A33" s="50"/>
      <c r="B33" s="30" t="s">
        <v>23</v>
      </c>
      <c r="C33" s="32">
        <v>833</v>
      </c>
      <c r="D33" s="32">
        <v>312</v>
      </c>
      <c r="E33" s="32">
        <v>183</v>
      </c>
      <c r="F33" s="32">
        <v>90</v>
      </c>
      <c r="G33" s="32">
        <v>12</v>
      </c>
      <c r="H33" s="32">
        <v>11</v>
      </c>
      <c r="I33" s="32">
        <v>16</v>
      </c>
      <c r="J33" s="32" t="s">
        <v>33</v>
      </c>
      <c r="K33" s="32">
        <v>521</v>
      </c>
      <c r="L33" s="32">
        <v>10</v>
      </c>
      <c r="M33" s="32">
        <v>382</v>
      </c>
      <c r="N33" s="32">
        <v>129</v>
      </c>
    </row>
    <row r="34" spans="1:14" ht="11.65" customHeight="1">
      <c r="A34" s="50"/>
      <c r="B34" s="30" t="s">
        <v>24</v>
      </c>
      <c r="C34" s="32">
        <v>784</v>
      </c>
      <c r="D34" s="32">
        <v>182</v>
      </c>
      <c r="E34" s="32">
        <v>58</v>
      </c>
      <c r="F34" s="32">
        <v>101</v>
      </c>
      <c r="G34" s="32">
        <v>6</v>
      </c>
      <c r="H34" s="32">
        <v>1</v>
      </c>
      <c r="I34" s="32">
        <v>16</v>
      </c>
      <c r="J34" s="32" t="s">
        <v>33</v>
      </c>
      <c r="K34" s="32">
        <v>602</v>
      </c>
      <c r="L34" s="32">
        <v>3</v>
      </c>
      <c r="M34" s="32">
        <v>546</v>
      </c>
      <c r="N34" s="32">
        <v>53</v>
      </c>
    </row>
    <row r="35" spans="1:14" ht="11.65" customHeight="1">
      <c r="A35" s="50"/>
      <c r="B35" s="30" t="s">
        <v>25</v>
      </c>
      <c r="C35" s="32">
        <v>754</v>
      </c>
      <c r="D35" s="32">
        <v>138</v>
      </c>
      <c r="E35" s="32">
        <v>16</v>
      </c>
      <c r="F35" s="32">
        <v>108</v>
      </c>
      <c r="G35" s="32">
        <v>1</v>
      </c>
      <c r="H35" s="32">
        <v>1</v>
      </c>
      <c r="I35" s="32">
        <v>12</v>
      </c>
      <c r="J35" s="32" t="s">
        <v>33</v>
      </c>
      <c r="K35" s="32">
        <v>616</v>
      </c>
      <c r="L35" s="32">
        <v>1</v>
      </c>
      <c r="M35" s="32">
        <v>605</v>
      </c>
      <c r="N35" s="32">
        <v>10</v>
      </c>
    </row>
    <row r="36" spans="1:14" ht="11.65" customHeight="1">
      <c r="A36" s="50"/>
      <c r="B36" s="30" t="s">
        <v>26</v>
      </c>
      <c r="C36" s="32">
        <v>574</v>
      </c>
      <c r="D36" s="32">
        <v>66</v>
      </c>
      <c r="E36" s="32">
        <v>7</v>
      </c>
      <c r="F36" s="32">
        <v>46</v>
      </c>
      <c r="G36" s="32" t="s">
        <v>33</v>
      </c>
      <c r="H36" s="32">
        <v>1</v>
      </c>
      <c r="I36" s="32">
        <v>12</v>
      </c>
      <c r="J36" s="32" t="s">
        <v>33</v>
      </c>
      <c r="K36" s="32">
        <v>508</v>
      </c>
      <c r="L36" s="32">
        <v>1</v>
      </c>
      <c r="M36" s="32">
        <v>499</v>
      </c>
      <c r="N36" s="32">
        <v>8</v>
      </c>
    </row>
    <row r="37" spans="1:14" ht="11.65" customHeight="1">
      <c r="A37" s="50"/>
      <c r="B37" s="30" t="s">
        <v>27</v>
      </c>
      <c r="C37" s="32">
        <v>438</v>
      </c>
      <c r="D37" s="32">
        <v>43</v>
      </c>
      <c r="E37" s="32">
        <v>3</v>
      </c>
      <c r="F37" s="32">
        <v>29</v>
      </c>
      <c r="G37" s="32">
        <v>1</v>
      </c>
      <c r="H37" s="32" t="s">
        <v>33</v>
      </c>
      <c r="I37" s="32">
        <v>9</v>
      </c>
      <c r="J37" s="32">
        <v>1</v>
      </c>
      <c r="K37" s="32">
        <v>395</v>
      </c>
      <c r="L37" s="32">
        <v>1</v>
      </c>
      <c r="M37" s="32">
        <v>387</v>
      </c>
      <c r="N37" s="32">
        <v>7</v>
      </c>
    </row>
    <row r="38" spans="1:14" ht="11.65" customHeight="1">
      <c r="A38" s="50"/>
      <c r="B38" s="30" t="s">
        <v>28</v>
      </c>
      <c r="C38" s="32">
        <v>585</v>
      </c>
      <c r="D38" s="32">
        <v>49</v>
      </c>
      <c r="E38" s="32">
        <v>5</v>
      </c>
      <c r="F38" s="32">
        <v>40</v>
      </c>
      <c r="G38" s="32" t="s">
        <v>33</v>
      </c>
      <c r="H38" s="32" t="s">
        <v>33</v>
      </c>
      <c r="I38" s="32">
        <v>3</v>
      </c>
      <c r="J38" s="32">
        <v>1</v>
      </c>
      <c r="K38" s="32">
        <v>536</v>
      </c>
      <c r="L38" s="32">
        <v>3</v>
      </c>
      <c r="M38" s="32">
        <v>524</v>
      </c>
      <c r="N38" s="32">
        <v>9</v>
      </c>
    </row>
    <row r="39" spans="1:14" ht="11.65" customHeight="1">
      <c r="A39" s="50" t="s">
        <v>30</v>
      </c>
      <c r="B39" s="33"/>
      <c r="C39" s="29">
        <v>14395</v>
      </c>
      <c r="D39" s="29">
        <v>8739</v>
      </c>
      <c r="E39" s="29">
        <v>6057</v>
      </c>
      <c r="F39" s="29">
        <v>1258</v>
      </c>
      <c r="G39" s="34">
        <v>750</v>
      </c>
      <c r="H39" s="34">
        <v>412</v>
      </c>
      <c r="I39" s="34">
        <v>134</v>
      </c>
      <c r="J39" s="34">
        <v>128</v>
      </c>
      <c r="K39" s="29">
        <v>5656</v>
      </c>
      <c r="L39" s="29">
        <v>1293</v>
      </c>
      <c r="M39" s="29">
        <v>2966</v>
      </c>
      <c r="N39" s="29">
        <v>1397</v>
      </c>
    </row>
    <row r="40" spans="1:14" ht="13.15" customHeight="1">
      <c r="A40" s="50"/>
      <c r="B40" s="30">
        <v>14</v>
      </c>
      <c r="C40" s="32">
        <v>319</v>
      </c>
      <c r="D40" s="32">
        <v>36</v>
      </c>
      <c r="E40" s="32">
        <v>6</v>
      </c>
      <c r="F40" s="32">
        <v>3</v>
      </c>
      <c r="G40" s="32">
        <v>22</v>
      </c>
      <c r="H40" s="32">
        <v>3</v>
      </c>
      <c r="I40" s="32" t="s">
        <v>33</v>
      </c>
      <c r="J40" s="32">
        <v>2</v>
      </c>
      <c r="K40" s="32">
        <v>283</v>
      </c>
      <c r="L40" s="32">
        <v>250</v>
      </c>
      <c r="M40" s="32">
        <v>16</v>
      </c>
      <c r="N40" s="32">
        <v>17</v>
      </c>
    </row>
    <row r="41" spans="1:14" ht="11.65" customHeight="1">
      <c r="A41" s="50"/>
      <c r="B41" s="30" t="s">
        <v>15</v>
      </c>
      <c r="C41" s="31">
        <v>1517</v>
      </c>
      <c r="D41" s="32">
        <v>518</v>
      </c>
      <c r="E41" s="32">
        <v>228</v>
      </c>
      <c r="F41" s="32">
        <v>28</v>
      </c>
      <c r="G41" s="32">
        <v>169</v>
      </c>
      <c r="H41" s="32">
        <v>43</v>
      </c>
      <c r="I41" s="32">
        <v>10</v>
      </c>
      <c r="J41" s="32">
        <v>40</v>
      </c>
      <c r="K41" s="32">
        <v>999</v>
      </c>
      <c r="L41" s="32">
        <v>743</v>
      </c>
      <c r="M41" s="32">
        <v>88</v>
      </c>
      <c r="N41" s="32">
        <v>168</v>
      </c>
    </row>
    <row r="42" spans="1:14" ht="11.65" customHeight="1">
      <c r="A42" s="50"/>
      <c r="B42" s="30" t="s">
        <v>16</v>
      </c>
      <c r="C42" s="31">
        <v>1557</v>
      </c>
      <c r="D42" s="31">
        <v>1072</v>
      </c>
      <c r="E42" s="32">
        <v>704</v>
      </c>
      <c r="F42" s="32">
        <v>52</v>
      </c>
      <c r="G42" s="32">
        <v>186</v>
      </c>
      <c r="H42" s="32">
        <v>79</v>
      </c>
      <c r="I42" s="32">
        <v>5</v>
      </c>
      <c r="J42" s="32">
        <v>46</v>
      </c>
      <c r="K42" s="32">
        <v>485</v>
      </c>
      <c r="L42" s="32">
        <v>159</v>
      </c>
      <c r="M42" s="32">
        <v>82</v>
      </c>
      <c r="N42" s="32">
        <v>244</v>
      </c>
    </row>
    <row r="43" spans="1:14" ht="11.65" customHeight="1">
      <c r="A43" s="50"/>
      <c r="B43" s="30" t="s">
        <v>17</v>
      </c>
      <c r="C43" s="31">
        <v>1549</v>
      </c>
      <c r="D43" s="31">
        <v>1212</v>
      </c>
      <c r="E43" s="32">
        <v>932</v>
      </c>
      <c r="F43" s="32">
        <v>61</v>
      </c>
      <c r="G43" s="32">
        <v>122</v>
      </c>
      <c r="H43" s="32">
        <v>76</v>
      </c>
      <c r="I43" s="32">
        <v>6</v>
      </c>
      <c r="J43" s="32">
        <v>15</v>
      </c>
      <c r="K43" s="32">
        <v>337</v>
      </c>
      <c r="L43" s="32">
        <v>62</v>
      </c>
      <c r="M43" s="32">
        <v>76</v>
      </c>
      <c r="N43" s="32">
        <v>199</v>
      </c>
    </row>
    <row r="44" spans="1:14" ht="11.65" customHeight="1">
      <c r="A44" s="50"/>
      <c r="B44" s="30" t="s">
        <v>18</v>
      </c>
      <c r="C44" s="31">
        <v>1309</v>
      </c>
      <c r="D44" s="31">
        <v>1020</v>
      </c>
      <c r="E44" s="32">
        <v>771</v>
      </c>
      <c r="F44" s="32">
        <v>75</v>
      </c>
      <c r="G44" s="32">
        <v>92</v>
      </c>
      <c r="H44" s="32">
        <v>58</v>
      </c>
      <c r="I44" s="32">
        <v>11</v>
      </c>
      <c r="J44" s="32">
        <v>13</v>
      </c>
      <c r="K44" s="32">
        <v>289</v>
      </c>
      <c r="L44" s="32">
        <v>28</v>
      </c>
      <c r="M44" s="32">
        <v>105</v>
      </c>
      <c r="N44" s="32">
        <v>156</v>
      </c>
    </row>
    <row r="45" spans="1:14" ht="11.65" customHeight="1">
      <c r="A45" s="50"/>
      <c r="B45" s="30" t="s">
        <v>19</v>
      </c>
      <c r="C45" s="31">
        <v>1267</v>
      </c>
      <c r="D45" s="32">
        <v>997</v>
      </c>
      <c r="E45" s="32">
        <v>782</v>
      </c>
      <c r="F45" s="32">
        <v>96</v>
      </c>
      <c r="G45" s="32">
        <v>62</v>
      </c>
      <c r="H45" s="32">
        <v>40</v>
      </c>
      <c r="I45" s="32">
        <v>15</v>
      </c>
      <c r="J45" s="32">
        <v>2</v>
      </c>
      <c r="K45" s="32">
        <v>270</v>
      </c>
      <c r="L45" s="32">
        <v>14</v>
      </c>
      <c r="M45" s="32">
        <v>114</v>
      </c>
      <c r="N45" s="32">
        <v>142</v>
      </c>
    </row>
    <row r="46" spans="1:14" ht="11.65" customHeight="1">
      <c r="A46" s="50"/>
      <c r="B46" s="30" t="s">
        <v>20</v>
      </c>
      <c r="C46" s="31">
        <v>1195</v>
      </c>
      <c r="D46" s="32">
        <v>967</v>
      </c>
      <c r="E46" s="32">
        <v>778</v>
      </c>
      <c r="F46" s="32">
        <v>112</v>
      </c>
      <c r="G46" s="32">
        <v>32</v>
      </c>
      <c r="H46" s="32">
        <v>29</v>
      </c>
      <c r="I46" s="32">
        <v>11</v>
      </c>
      <c r="J46" s="32">
        <v>5</v>
      </c>
      <c r="K46" s="32">
        <v>228</v>
      </c>
      <c r="L46" s="32">
        <v>7</v>
      </c>
      <c r="M46" s="32">
        <v>127</v>
      </c>
      <c r="N46" s="32">
        <v>94</v>
      </c>
    </row>
    <row r="47" spans="1:14" ht="11.65" customHeight="1">
      <c r="A47" s="50"/>
      <c r="B47" s="30" t="s">
        <v>21</v>
      </c>
      <c r="C47" s="32">
        <v>961</v>
      </c>
      <c r="D47" s="32">
        <v>747</v>
      </c>
      <c r="E47" s="32">
        <v>580</v>
      </c>
      <c r="F47" s="32">
        <v>94</v>
      </c>
      <c r="G47" s="32">
        <v>23</v>
      </c>
      <c r="H47" s="32">
        <v>30</v>
      </c>
      <c r="I47" s="32">
        <v>19</v>
      </c>
      <c r="J47" s="32">
        <v>1</v>
      </c>
      <c r="K47" s="32">
        <v>214</v>
      </c>
      <c r="L47" s="32">
        <v>5</v>
      </c>
      <c r="M47" s="32">
        <v>130</v>
      </c>
      <c r="N47" s="32">
        <v>79</v>
      </c>
    </row>
    <row r="48" spans="1:14" ht="11.65" customHeight="1">
      <c r="A48" s="50"/>
      <c r="B48" s="30" t="s">
        <v>22</v>
      </c>
      <c r="C48" s="32">
        <v>888</v>
      </c>
      <c r="D48" s="32">
        <v>631</v>
      </c>
      <c r="E48" s="32">
        <v>478</v>
      </c>
      <c r="F48" s="32">
        <v>111</v>
      </c>
      <c r="G48" s="32">
        <v>20</v>
      </c>
      <c r="H48" s="32">
        <v>19</v>
      </c>
      <c r="I48" s="32">
        <v>1</v>
      </c>
      <c r="J48" s="32">
        <v>2</v>
      </c>
      <c r="K48" s="32">
        <v>257</v>
      </c>
      <c r="L48" s="32">
        <v>7</v>
      </c>
      <c r="M48" s="32">
        <v>174</v>
      </c>
      <c r="N48" s="32">
        <v>76</v>
      </c>
    </row>
    <row r="49" spans="1:14" ht="11.65" customHeight="1">
      <c r="A49" s="50"/>
      <c r="B49" s="30" t="s">
        <v>23</v>
      </c>
      <c r="C49" s="32">
        <v>821</v>
      </c>
      <c r="D49" s="32">
        <v>517</v>
      </c>
      <c r="E49" s="32">
        <v>358</v>
      </c>
      <c r="F49" s="32">
        <v>114</v>
      </c>
      <c r="G49" s="32">
        <v>14</v>
      </c>
      <c r="H49" s="32">
        <v>17</v>
      </c>
      <c r="I49" s="32">
        <v>14</v>
      </c>
      <c r="J49" s="32" t="s">
        <v>33</v>
      </c>
      <c r="K49" s="32">
        <v>304</v>
      </c>
      <c r="L49" s="32">
        <v>6</v>
      </c>
      <c r="M49" s="32">
        <v>205</v>
      </c>
      <c r="N49" s="32">
        <v>93</v>
      </c>
    </row>
    <row r="50" spans="1:14" ht="11.65" customHeight="1">
      <c r="A50" s="50"/>
      <c r="B50" s="30" t="s">
        <v>24</v>
      </c>
      <c r="C50" s="32">
        <v>785</v>
      </c>
      <c r="D50" s="32">
        <v>432</v>
      </c>
      <c r="E50" s="32">
        <v>283</v>
      </c>
      <c r="F50" s="32">
        <v>120</v>
      </c>
      <c r="G50" s="32">
        <v>5</v>
      </c>
      <c r="H50" s="32">
        <v>11</v>
      </c>
      <c r="I50" s="32">
        <v>13</v>
      </c>
      <c r="J50" s="32" t="s">
        <v>33</v>
      </c>
      <c r="K50" s="32">
        <v>353</v>
      </c>
      <c r="L50" s="32">
        <v>3</v>
      </c>
      <c r="M50" s="32">
        <v>276</v>
      </c>
      <c r="N50" s="32">
        <v>74</v>
      </c>
    </row>
    <row r="51" spans="1:14" ht="11.65" customHeight="1">
      <c r="A51" s="50"/>
      <c r="B51" s="30" t="s">
        <v>25</v>
      </c>
      <c r="C51" s="32">
        <v>837</v>
      </c>
      <c r="D51" s="32">
        <v>322</v>
      </c>
      <c r="E51" s="32">
        <v>118</v>
      </c>
      <c r="F51" s="32">
        <v>182</v>
      </c>
      <c r="G51" s="32">
        <v>1</v>
      </c>
      <c r="H51" s="32">
        <v>2</v>
      </c>
      <c r="I51" s="32">
        <v>18</v>
      </c>
      <c r="J51" s="32">
        <v>1</v>
      </c>
      <c r="K51" s="32">
        <v>515</v>
      </c>
      <c r="L51" s="32">
        <v>5</v>
      </c>
      <c r="M51" s="32">
        <v>477</v>
      </c>
      <c r="N51" s="32">
        <v>33</v>
      </c>
    </row>
    <row r="52" spans="1:14" ht="11.65" customHeight="1">
      <c r="A52" s="50"/>
      <c r="B52" s="30" t="s">
        <v>26</v>
      </c>
      <c r="C52" s="32">
        <v>615</v>
      </c>
      <c r="D52" s="32">
        <v>159</v>
      </c>
      <c r="E52" s="32">
        <v>20</v>
      </c>
      <c r="F52" s="32">
        <v>129</v>
      </c>
      <c r="G52" s="32" t="s">
        <v>33</v>
      </c>
      <c r="H52" s="32">
        <v>3</v>
      </c>
      <c r="I52" s="32">
        <v>7</v>
      </c>
      <c r="J52" s="32" t="s">
        <v>33</v>
      </c>
      <c r="K52" s="32">
        <v>456</v>
      </c>
      <c r="L52" s="32" t="s">
        <v>33</v>
      </c>
      <c r="M52" s="32">
        <v>449</v>
      </c>
      <c r="N52" s="32">
        <v>7</v>
      </c>
    </row>
    <row r="53" spans="1:14" ht="11.65" customHeight="1">
      <c r="A53" s="50"/>
      <c r="B53" s="30" t="s">
        <v>27</v>
      </c>
      <c r="C53" s="32">
        <v>347</v>
      </c>
      <c r="D53" s="32">
        <v>60</v>
      </c>
      <c r="E53" s="32">
        <v>8</v>
      </c>
      <c r="F53" s="32">
        <v>44</v>
      </c>
      <c r="G53" s="32">
        <v>2</v>
      </c>
      <c r="H53" s="32">
        <v>1</v>
      </c>
      <c r="I53" s="32">
        <v>4</v>
      </c>
      <c r="J53" s="32">
        <v>1</v>
      </c>
      <c r="K53" s="32">
        <v>287</v>
      </c>
      <c r="L53" s="32">
        <v>2</v>
      </c>
      <c r="M53" s="32">
        <v>277</v>
      </c>
      <c r="N53" s="32">
        <v>8</v>
      </c>
    </row>
    <row r="54" spans="1:14" ht="11.65" customHeight="1">
      <c r="A54" s="50"/>
      <c r="B54" s="35" t="s">
        <v>28</v>
      </c>
      <c r="C54" s="37">
        <v>428</v>
      </c>
      <c r="D54" s="37">
        <v>49</v>
      </c>
      <c r="E54" s="37">
        <v>11</v>
      </c>
      <c r="F54" s="37">
        <v>37</v>
      </c>
      <c r="G54" s="37" t="s">
        <v>33</v>
      </c>
      <c r="H54" s="37">
        <v>1</v>
      </c>
      <c r="I54" s="37" t="s">
        <v>33</v>
      </c>
      <c r="J54" s="37" t="s">
        <v>33</v>
      </c>
      <c r="K54" s="37">
        <v>379</v>
      </c>
      <c r="L54" s="37">
        <v>2</v>
      </c>
      <c r="M54" s="37">
        <v>370</v>
      </c>
      <c r="N54" s="37">
        <v>7</v>
      </c>
    </row>
    <row r="55" spans="1:14" ht="11.65" customHeight="1">
      <c r="A55" s="42" t="s">
        <v>60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</row>
    <row r="56" spans="1:14" ht="15.4" customHeight="1">
      <c r="A56" s="42" t="s">
        <v>61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</row>
    <row r="57" spans="1:14" ht="22.5" customHeight="1">
      <c r="A57" s="46" t="s">
        <v>56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26.65" customHeight="1">
      <c r="A58" s="46" t="s">
        <v>57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5.4" customHeight="1">
      <c r="D59" s="67"/>
      <c r="E59" s="67"/>
      <c r="H59" s="67"/>
      <c r="I59" s="67"/>
    </row>
    <row r="60" spans="1:14" ht="15.4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1:14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1:14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1:14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1:14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1:1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</sheetData>
  <mergeCells count="23">
    <mergeCell ref="A1:N1"/>
    <mergeCell ref="A2:N2"/>
    <mergeCell ref="A3:B6"/>
    <mergeCell ref="C3:C6"/>
    <mergeCell ref="D3:N3"/>
    <mergeCell ref="D4:J4"/>
    <mergeCell ref="K4:N4"/>
    <mergeCell ref="D5:D6"/>
    <mergeCell ref="E5:G5"/>
    <mergeCell ref="H5:J5"/>
    <mergeCell ref="K5:K6"/>
    <mergeCell ref="L5:L6"/>
    <mergeCell ref="M5:M6"/>
    <mergeCell ref="D59:E59"/>
    <mergeCell ref="H59:I59"/>
    <mergeCell ref="N5:N6"/>
    <mergeCell ref="A7:A22"/>
    <mergeCell ref="A23:A38"/>
    <mergeCell ref="A39:A54"/>
    <mergeCell ref="A55:N55"/>
    <mergeCell ref="A56:N56"/>
    <mergeCell ref="A57:N57"/>
    <mergeCell ref="A58:N58"/>
  </mergeCells>
  <pageMargins left="0.5" right="0.5" top="0.5" bottom="0.5" header="0" footer="0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N69"/>
  <sheetViews>
    <sheetView showGridLines="0" topLeftCell="G1" zoomScaleNormal="100" workbookViewId="0">
      <pane ySplit="6" topLeftCell="A7" activePane="bottomLeft" state="frozen"/>
      <selection pane="bottomLeft" activeCell="D7" sqref="D7:N7"/>
    </sheetView>
  </sheetViews>
  <sheetFormatPr baseColWidth="10" defaultRowHeight="15"/>
  <cols>
    <col min="1" max="1" width="25.6640625" style="4" customWidth="1"/>
    <col min="2" max="2" width="20.6640625" style="4" customWidth="1"/>
    <col min="3" max="3" width="12.6640625" style="4" customWidth="1"/>
    <col min="4" max="5" width="8.6640625" style="4" customWidth="1"/>
    <col min="6" max="6" width="10.6640625" style="4" customWidth="1"/>
    <col min="7" max="7" width="9.6640625" style="4" customWidth="1"/>
    <col min="8" max="8" width="10" style="4" customWidth="1"/>
    <col min="9" max="9" width="11.33203125" style="4" customWidth="1"/>
    <col min="10" max="10" width="11.6640625" style="4" customWidth="1"/>
    <col min="11" max="11" width="9.6640625" style="4" customWidth="1"/>
    <col min="12" max="12" width="13.83203125" style="4" customWidth="1"/>
    <col min="13" max="13" width="16.1640625" style="4" customWidth="1"/>
    <col min="14" max="14" width="14.33203125" style="4" customWidth="1"/>
    <col min="15" max="16384" width="12" style="4"/>
  </cols>
  <sheetData>
    <row r="1" spans="1:14" ht="17.649999999999999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28.9" customHeight="1">
      <c r="A2" s="74" t="s">
        <v>78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1.25" customHeight="1">
      <c r="A3" s="68" t="s">
        <v>1</v>
      </c>
      <c r="B3" s="68"/>
      <c r="C3" s="68" t="s">
        <v>2</v>
      </c>
      <c r="D3" s="41" t="s">
        <v>3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5.4" customHeight="1">
      <c r="A4" s="75"/>
      <c r="B4" s="75"/>
      <c r="C4" s="75"/>
      <c r="D4" s="41" t="s">
        <v>4</v>
      </c>
      <c r="E4" s="41"/>
      <c r="F4" s="41"/>
      <c r="G4" s="41"/>
      <c r="H4" s="41"/>
      <c r="I4" s="41"/>
      <c r="J4" s="41"/>
      <c r="K4" s="41" t="s">
        <v>5</v>
      </c>
      <c r="L4" s="41"/>
      <c r="M4" s="41"/>
      <c r="N4" s="41"/>
    </row>
    <row r="5" spans="1:14" ht="15.4" customHeight="1">
      <c r="A5" s="75"/>
      <c r="B5" s="75"/>
      <c r="C5" s="75"/>
      <c r="D5" s="68" t="s">
        <v>6</v>
      </c>
      <c r="E5" s="41" t="s">
        <v>7</v>
      </c>
      <c r="F5" s="41"/>
      <c r="G5" s="41"/>
      <c r="H5" s="41" t="s">
        <v>8</v>
      </c>
      <c r="I5" s="41"/>
      <c r="J5" s="41"/>
      <c r="K5" s="68" t="s">
        <v>6</v>
      </c>
      <c r="L5" s="68" t="s">
        <v>58</v>
      </c>
      <c r="M5" s="68" t="s">
        <v>59</v>
      </c>
      <c r="N5" s="68" t="s">
        <v>13</v>
      </c>
    </row>
    <row r="6" spans="1:14" ht="15.4" customHeight="1">
      <c r="A6" s="69"/>
      <c r="B6" s="69"/>
      <c r="C6" s="69"/>
      <c r="D6" s="69"/>
      <c r="E6" s="7" t="s">
        <v>9</v>
      </c>
      <c r="F6" s="7" t="s">
        <v>47</v>
      </c>
      <c r="G6" s="7" t="s">
        <v>50</v>
      </c>
      <c r="H6" s="7" t="s">
        <v>10</v>
      </c>
      <c r="I6" s="7" t="s">
        <v>48</v>
      </c>
      <c r="J6" s="7" t="s">
        <v>51</v>
      </c>
      <c r="K6" s="69"/>
      <c r="L6" s="69"/>
      <c r="M6" s="69"/>
      <c r="N6" s="69"/>
    </row>
    <row r="7" spans="1:14" ht="64.150000000000006" customHeight="1">
      <c r="A7" s="70" t="s">
        <v>6</v>
      </c>
      <c r="B7" s="28"/>
      <c r="C7" s="29">
        <v>17611</v>
      </c>
      <c r="D7" s="29">
        <v>11137</v>
      </c>
      <c r="E7" s="29">
        <v>7191</v>
      </c>
      <c r="F7" s="29">
        <v>1616</v>
      </c>
      <c r="G7" s="29">
        <v>1481</v>
      </c>
      <c r="H7" s="34">
        <v>413</v>
      </c>
      <c r="I7" s="34">
        <v>190</v>
      </c>
      <c r="J7" s="34">
        <v>246</v>
      </c>
      <c r="K7" s="29">
        <v>6474</v>
      </c>
      <c r="L7" s="29">
        <v>1691</v>
      </c>
      <c r="M7" s="29">
        <v>2994</v>
      </c>
      <c r="N7" s="29">
        <v>1789</v>
      </c>
    </row>
    <row r="8" spans="1:14" ht="13.15" customHeight="1">
      <c r="A8" s="71"/>
      <c r="B8" s="30">
        <v>14</v>
      </c>
      <c r="C8" s="32">
        <v>333</v>
      </c>
      <c r="D8" s="32">
        <v>49</v>
      </c>
      <c r="E8" s="32">
        <v>6</v>
      </c>
      <c r="F8" s="32">
        <v>8</v>
      </c>
      <c r="G8" s="32">
        <v>27</v>
      </c>
      <c r="H8" s="32">
        <v>2</v>
      </c>
      <c r="I8" s="32">
        <v>2</v>
      </c>
      <c r="J8" s="32">
        <v>4</v>
      </c>
      <c r="K8" s="32">
        <v>284</v>
      </c>
      <c r="L8" s="32">
        <v>257</v>
      </c>
      <c r="M8" s="32">
        <v>20</v>
      </c>
      <c r="N8" s="32">
        <v>7</v>
      </c>
    </row>
    <row r="9" spans="1:14" ht="11.65" customHeight="1">
      <c r="A9" s="71"/>
      <c r="B9" s="30" t="s">
        <v>15</v>
      </c>
      <c r="C9" s="31">
        <v>1808</v>
      </c>
      <c r="D9" s="32">
        <v>651</v>
      </c>
      <c r="E9" s="32">
        <v>223</v>
      </c>
      <c r="F9" s="32">
        <v>42</v>
      </c>
      <c r="G9" s="32">
        <v>296</v>
      </c>
      <c r="H9" s="32">
        <v>35</v>
      </c>
      <c r="I9" s="32">
        <v>12</v>
      </c>
      <c r="J9" s="32">
        <v>43</v>
      </c>
      <c r="K9" s="31">
        <v>1157</v>
      </c>
      <c r="L9" s="32">
        <v>895</v>
      </c>
      <c r="M9" s="32">
        <v>108</v>
      </c>
      <c r="N9" s="32">
        <v>154</v>
      </c>
    </row>
    <row r="10" spans="1:14" ht="11.65" customHeight="1">
      <c r="A10" s="71"/>
      <c r="B10" s="30" t="s">
        <v>16</v>
      </c>
      <c r="C10" s="31">
        <v>1915</v>
      </c>
      <c r="D10" s="31">
        <v>1352</v>
      </c>
      <c r="E10" s="32">
        <v>793</v>
      </c>
      <c r="F10" s="32">
        <v>81</v>
      </c>
      <c r="G10" s="32">
        <v>309</v>
      </c>
      <c r="H10" s="32">
        <v>67</v>
      </c>
      <c r="I10" s="32">
        <v>27</v>
      </c>
      <c r="J10" s="32">
        <v>75</v>
      </c>
      <c r="K10" s="32">
        <v>563</v>
      </c>
      <c r="L10" s="32">
        <v>221</v>
      </c>
      <c r="M10" s="32">
        <v>94</v>
      </c>
      <c r="N10" s="32">
        <v>248</v>
      </c>
    </row>
    <row r="11" spans="1:14" ht="11.65" customHeight="1">
      <c r="A11" s="71"/>
      <c r="B11" s="30" t="s">
        <v>17</v>
      </c>
      <c r="C11" s="31">
        <v>1745</v>
      </c>
      <c r="D11" s="31">
        <v>1331</v>
      </c>
      <c r="E11" s="32">
        <v>888</v>
      </c>
      <c r="F11" s="32">
        <v>99</v>
      </c>
      <c r="G11" s="32">
        <v>239</v>
      </c>
      <c r="H11" s="32">
        <v>62</v>
      </c>
      <c r="I11" s="32">
        <v>15</v>
      </c>
      <c r="J11" s="32">
        <v>28</v>
      </c>
      <c r="K11" s="32">
        <v>414</v>
      </c>
      <c r="L11" s="32">
        <v>85</v>
      </c>
      <c r="M11" s="32">
        <v>102</v>
      </c>
      <c r="N11" s="32">
        <v>227</v>
      </c>
    </row>
    <row r="12" spans="1:14" ht="11.65" customHeight="1">
      <c r="A12" s="71"/>
      <c r="B12" s="30" t="s">
        <v>18</v>
      </c>
      <c r="C12" s="31">
        <v>1797</v>
      </c>
      <c r="D12" s="31">
        <v>1437</v>
      </c>
      <c r="E12" s="31">
        <v>1010</v>
      </c>
      <c r="F12" s="32">
        <v>101</v>
      </c>
      <c r="G12" s="32">
        <v>208</v>
      </c>
      <c r="H12" s="32">
        <v>72</v>
      </c>
      <c r="I12" s="32">
        <v>13</v>
      </c>
      <c r="J12" s="32">
        <v>33</v>
      </c>
      <c r="K12" s="32">
        <v>360</v>
      </c>
      <c r="L12" s="32">
        <v>69</v>
      </c>
      <c r="M12" s="32">
        <v>75</v>
      </c>
      <c r="N12" s="32">
        <v>216</v>
      </c>
    </row>
    <row r="13" spans="1:14" ht="11.65" customHeight="1">
      <c r="A13" s="71"/>
      <c r="B13" s="30" t="s">
        <v>19</v>
      </c>
      <c r="C13" s="31">
        <v>1552</v>
      </c>
      <c r="D13" s="31">
        <v>1266</v>
      </c>
      <c r="E13" s="32">
        <v>974</v>
      </c>
      <c r="F13" s="32">
        <v>96</v>
      </c>
      <c r="G13" s="32">
        <v>123</v>
      </c>
      <c r="H13" s="32">
        <v>46</v>
      </c>
      <c r="I13" s="32">
        <v>8</v>
      </c>
      <c r="J13" s="32">
        <v>19</v>
      </c>
      <c r="K13" s="32">
        <v>286</v>
      </c>
      <c r="L13" s="32">
        <v>38</v>
      </c>
      <c r="M13" s="32">
        <v>71</v>
      </c>
      <c r="N13" s="32">
        <v>177</v>
      </c>
    </row>
    <row r="14" spans="1:14" ht="11.65" customHeight="1">
      <c r="A14" s="71"/>
      <c r="B14" s="30" t="s">
        <v>20</v>
      </c>
      <c r="C14" s="31">
        <v>1404</v>
      </c>
      <c r="D14" s="31">
        <v>1112</v>
      </c>
      <c r="E14" s="32">
        <v>878</v>
      </c>
      <c r="F14" s="32">
        <v>85</v>
      </c>
      <c r="G14" s="32">
        <v>98</v>
      </c>
      <c r="H14" s="32">
        <v>37</v>
      </c>
      <c r="I14" s="32">
        <v>7</v>
      </c>
      <c r="J14" s="32">
        <v>7</v>
      </c>
      <c r="K14" s="32">
        <v>292</v>
      </c>
      <c r="L14" s="32">
        <v>31</v>
      </c>
      <c r="M14" s="32">
        <v>83</v>
      </c>
      <c r="N14" s="32">
        <v>178</v>
      </c>
    </row>
    <row r="15" spans="1:14" ht="11.65" customHeight="1">
      <c r="A15" s="71"/>
      <c r="B15" s="30" t="s">
        <v>21</v>
      </c>
      <c r="C15" s="31">
        <v>1175</v>
      </c>
      <c r="D15" s="32">
        <v>891</v>
      </c>
      <c r="E15" s="32">
        <v>695</v>
      </c>
      <c r="F15" s="32">
        <v>97</v>
      </c>
      <c r="G15" s="32">
        <v>54</v>
      </c>
      <c r="H15" s="32">
        <v>23</v>
      </c>
      <c r="I15" s="32">
        <v>10</v>
      </c>
      <c r="J15" s="32">
        <v>12</v>
      </c>
      <c r="K15" s="32">
        <v>284</v>
      </c>
      <c r="L15" s="32">
        <v>30</v>
      </c>
      <c r="M15" s="32">
        <v>102</v>
      </c>
      <c r="N15" s="32">
        <v>152</v>
      </c>
    </row>
    <row r="16" spans="1:14" ht="11.65" customHeight="1">
      <c r="A16" s="71"/>
      <c r="B16" s="30" t="s">
        <v>22</v>
      </c>
      <c r="C16" s="31">
        <v>1199</v>
      </c>
      <c r="D16" s="32">
        <v>897</v>
      </c>
      <c r="E16" s="32">
        <v>661</v>
      </c>
      <c r="F16" s="32">
        <v>122</v>
      </c>
      <c r="G16" s="32">
        <v>52</v>
      </c>
      <c r="H16" s="32">
        <v>35</v>
      </c>
      <c r="I16" s="32">
        <v>15</v>
      </c>
      <c r="J16" s="32">
        <v>12</v>
      </c>
      <c r="K16" s="32">
        <v>302</v>
      </c>
      <c r="L16" s="32">
        <v>18</v>
      </c>
      <c r="M16" s="32">
        <v>129</v>
      </c>
      <c r="N16" s="32">
        <v>155</v>
      </c>
    </row>
    <row r="17" spans="1:14" ht="11.65" customHeight="1">
      <c r="A17" s="71"/>
      <c r="B17" s="30" t="s">
        <v>23</v>
      </c>
      <c r="C17" s="31">
        <v>1100</v>
      </c>
      <c r="D17" s="32">
        <v>745</v>
      </c>
      <c r="E17" s="32">
        <v>555</v>
      </c>
      <c r="F17" s="32">
        <v>116</v>
      </c>
      <c r="G17" s="32">
        <v>32</v>
      </c>
      <c r="H17" s="32">
        <v>27</v>
      </c>
      <c r="I17" s="32">
        <v>6</v>
      </c>
      <c r="J17" s="32">
        <v>9</v>
      </c>
      <c r="K17" s="32">
        <v>355</v>
      </c>
      <c r="L17" s="32">
        <v>28</v>
      </c>
      <c r="M17" s="32">
        <v>177</v>
      </c>
      <c r="N17" s="32">
        <v>150</v>
      </c>
    </row>
    <row r="18" spans="1:14" ht="11.65" customHeight="1">
      <c r="A18" s="71"/>
      <c r="B18" s="30" t="s">
        <v>24</v>
      </c>
      <c r="C18" s="32">
        <v>977</v>
      </c>
      <c r="D18" s="32">
        <v>599</v>
      </c>
      <c r="E18" s="32">
        <v>354</v>
      </c>
      <c r="F18" s="32">
        <v>194</v>
      </c>
      <c r="G18" s="32">
        <v>30</v>
      </c>
      <c r="H18" s="32">
        <v>3</v>
      </c>
      <c r="I18" s="32">
        <v>16</v>
      </c>
      <c r="J18" s="32">
        <v>2</v>
      </c>
      <c r="K18" s="32">
        <v>378</v>
      </c>
      <c r="L18" s="32">
        <v>11</v>
      </c>
      <c r="M18" s="32">
        <v>290</v>
      </c>
      <c r="N18" s="32">
        <v>77</v>
      </c>
    </row>
    <row r="19" spans="1:14" ht="11.65" customHeight="1">
      <c r="A19" s="71"/>
      <c r="B19" s="30" t="s">
        <v>25</v>
      </c>
      <c r="C19" s="32">
        <v>917</v>
      </c>
      <c r="D19" s="32">
        <v>395</v>
      </c>
      <c r="E19" s="32">
        <v>120</v>
      </c>
      <c r="F19" s="32">
        <v>228</v>
      </c>
      <c r="G19" s="32">
        <v>8</v>
      </c>
      <c r="H19" s="32">
        <v>4</v>
      </c>
      <c r="I19" s="32">
        <v>33</v>
      </c>
      <c r="J19" s="32">
        <v>2</v>
      </c>
      <c r="K19" s="32">
        <v>522</v>
      </c>
      <c r="L19" s="32">
        <v>5</v>
      </c>
      <c r="M19" s="32">
        <v>492</v>
      </c>
      <c r="N19" s="32">
        <v>25</v>
      </c>
    </row>
    <row r="20" spans="1:14" ht="11.65" customHeight="1">
      <c r="A20" s="71"/>
      <c r="B20" s="30" t="s">
        <v>26</v>
      </c>
      <c r="C20" s="32">
        <v>701</v>
      </c>
      <c r="D20" s="32">
        <v>221</v>
      </c>
      <c r="E20" s="32">
        <v>15</v>
      </c>
      <c r="F20" s="32">
        <v>191</v>
      </c>
      <c r="G20" s="32">
        <v>2</v>
      </c>
      <c r="H20" s="32" t="s">
        <v>33</v>
      </c>
      <c r="I20" s="32">
        <v>13</v>
      </c>
      <c r="J20" s="32" t="s">
        <v>33</v>
      </c>
      <c r="K20" s="32">
        <v>480</v>
      </c>
      <c r="L20" s="32" t="s">
        <v>33</v>
      </c>
      <c r="M20" s="32">
        <v>469</v>
      </c>
      <c r="N20" s="32">
        <v>11</v>
      </c>
    </row>
    <row r="21" spans="1:14" ht="11.65" customHeight="1">
      <c r="A21" s="71"/>
      <c r="B21" s="30" t="s">
        <v>27</v>
      </c>
      <c r="C21" s="32">
        <v>426</v>
      </c>
      <c r="D21" s="32">
        <v>98</v>
      </c>
      <c r="E21" s="32">
        <v>12</v>
      </c>
      <c r="F21" s="32">
        <v>78</v>
      </c>
      <c r="G21" s="32">
        <v>2</v>
      </c>
      <c r="H21" s="32" t="s">
        <v>33</v>
      </c>
      <c r="I21" s="32">
        <v>6</v>
      </c>
      <c r="J21" s="32" t="s">
        <v>33</v>
      </c>
      <c r="K21" s="32">
        <v>328</v>
      </c>
      <c r="L21" s="32">
        <v>2</v>
      </c>
      <c r="M21" s="32">
        <v>320</v>
      </c>
      <c r="N21" s="32">
        <v>6</v>
      </c>
    </row>
    <row r="22" spans="1:14" ht="11.65" customHeight="1">
      <c r="A22" s="72"/>
      <c r="B22" s="30" t="s">
        <v>28</v>
      </c>
      <c r="C22" s="32">
        <v>562</v>
      </c>
      <c r="D22" s="32">
        <v>93</v>
      </c>
      <c r="E22" s="32">
        <v>7</v>
      </c>
      <c r="F22" s="32">
        <v>78</v>
      </c>
      <c r="G22" s="32">
        <v>1</v>
      </c>
      <c r="H22" s="32" t="s">
        <v>33</v>
      </c>
      <c r="I22" s="32">
        <v>7</v>
      </c>
      <c r="J22" s="32" t="s">
        <v>33</v>
      </c>
      <c r="K22" s="32">
        <v>469</v>
      </c>
      <c r="L22" s="32">
        <v>1</v>
      </c>
      <c r="M22" s="32">
        <v>462</v>
      </c>
      <c r="N22" s="32">
        <v>6</v>
      </c>
    </row>
    <row r="23" spans="1:14" ht="11.65" customHeight="1">
      <c r="A23" s="73" t="s">
        <v>29</v>
      </c>
      <c r="B23" s="33"/>
      <c r="C23" s="29">
        <v>8867</v>
      </c>
      <c r="D23" s="29">
        <v>4808</v>
      </c>
      <c r="E23" s="29">
        <v>2671</v>
      </c>
      <c r="F23" s="34">
        <v>767</v>
      </c>
      <c r="G23" s="34">
        <v>815</v>
      </c>
      <c r="H23" s="34">
        <v>280</v>
      </c>
      <c r="I23" s="34">
        <v>122</v>
      </c>
      <c r="J23" s="34">
        <v>153</v>
      </c>
      <c r="K23" s="29">
        <v>4059</v>
      </c>
      <c r="L23" s="34">
        <v>951</v>
      </c>
      <c r="M23" s="29">
        <v>1846</v>
      </c>
      <c r="N23" s="29">
        <v>1262</v>
      </c>
    </row>
    <row r="24" spans="1:14" ht="13.15" customHeight="1">
      <c r="A24" s="50"/>
      <c r="B24" s="30">
        <v>14</v>
      </c>
      <c r="C24" s="32">
        <v>145</v>
      </c>
      <c r="D24" s="32">
        <v>16</v>
      </c>
      <c r="E24" s="32">
        <v>2</v>
      </c>
      <c r="F24" s="32">
        <v>3</v>
      </c>
      <c r="G24" s="32">
        <v>10</v>
      </c>
      <c r="H24" s="32" t="s">
        <v>33</v>
      </c>
      <c r="I24" s="32">
        <v>1</v>
      </c>
      <c r="J24" s="32" t="s">
        <v>33</v>
      </c>
      <c r="K24" s="32">
        <v>129</v>
      </c>
      <c r="L24" s="32">
        <v>115</v>
      </c>
      <c r="M24" s="32">
        <v>11</v>
      </c>
      <c r="N24" s="32">
        <v>3</v>
      </c>
    </row>
    <row r="25" spans="1:14" ht="11.65" customHeight="1">
      <c r="A25" s="50"/>
      <c r="B25" s="30" t="s">
        <v>15</v>
      </c>
      <c r="C25" s="32">
        <v>901</v>
      </c>
      <c r="D25" s="32">
        <v>265</v>
      </c>
      <c r="E25" s="32">
        <v>51</v>
      </c>
      <c r="F25" s="32">
        <v>22</v>
      </c>
      <c r="G25" s="32">
        <v>135</v>
      </c>
      <c r="H25" s="32">
        <v>20</v>
      </c>
      <c r="I25" s="32">
        <v>7</v>
      </c>
      <c r="J25" s="32">
        <v>30</v>
      </c>
      <c r="K25" s="32">
        <v>636</v>
      </c>
      <c r="L25" s="32">
        <v>491</v>
      </c>
      <c r="M25" s="32">
        <v>55</v>
      </c>
      <c r="N25" s="32">
        <v>90</v>
      </c>
    </row>
    <row r="26" spans="1:14" ht="11.65" customHeight="1">
      <c r="A26" s="50"/>
      <c r="B26" s="30" t="s">
        <v>16</v>
      </c>
      <c r="C26" s="32">
        <v>960</v>
      </c>
      <c r="D26" s="32">
        <v>598</v>
      </c>
      <c r="E26" s="32">
        <v>275</v>
      </c>
      <c r="F26" s="32">
        <v>29</v>
      </c>
      <c r="G26" s="32">
        <v>182</v>
      </c>
      <c r="H26" s="32">
        <v>51</v>
      </c>
      <c r="I26" s="32">
        <v>17</v>
      </c>
      <c r="J26" s="32">
        <v>44</v>
      </c>
      <c r="K26" s="32">
        <v>362</v>
      </c>
      <c r="L26" s="32">
        <v>147</v>
      </c>
      <c r="M26" s="32">
        <v>49</v>
      </c>
      <c r="N26" s="32">
        <v>166</v>
      </c>
    </row>
    <row r="27" spans="1:14" ht="11.65" customHeight="1">
      <c r="A27" s="50"/>
      <c r="B27" s="30" t="s">
        <v>17</v>
      </c>
      <c r="C27" s="32">
        <v>903</v>
      </c>
      <c r="D27" s="32">
        <v>612</v>
      </c>
      <c r="E27" s="32">
        <v>353</v>
      </c>
      <c r="F27" s="32">
        <v>44</v>
      </c>
      <c r="G27" s="32">
        <v>146</v>
      </c>
      <c r="H27" s="32">
        <v>46</v>
      </c>
      <c r="I27" s="32">
        <v>9</v>
      </c>
      <c r="J27" s="32">
        <v>14</v>
      </c>
      <c r="K27" s="32">
        <v>291</v>
      </c>
      <c r="L27" s="32">
        <v>57</v>
      </c>
      <c r="M27" s="32">
        <v>68</v>
      </c>
      <c r="N27" s="32">
        <v>166</v>
      </c>
    </row>
    <row r="28" spans="1:14" ht="11.65" customHeight="1">
      <c r="A28" s="50"/>
      <c r="B28" s="30" t="s">
        <v>18</v>
      </c>
      <c r="C28" s="32">
        <v>915</v>
      </c>
      <c r="D28" s="32">
        <v>662</v>
      </c>
      <c r="E28" s="32">
        <v>387</v>
      </c>
      <c r="F28" s="32">
        <v>53</v>
      </c>
      <c r="G28" s="32">
        <v>124</v>
      </c>
      <c r="H28" s="32">
        <v>67</v>
      </c>
      <c r="I28" s="32">
        <v>8</v>
      </c>
      <c r="J28" s="32">
        <v>23</v>
      </c>
      <c r="K28" s="32">
        <v>253</v>
      </c>
      <c r="L28" s="32">
        <v>46</v>
      </c>
      <c r="M28" s="32">
        <v>44</v>
      </c>
      <c r="N28" s="32">
        <v>163</v>
      </c>
    </row>
    <row r="29" spans="1:14" ht="11.65" customHeight="1">
      <c r="A29" s="50"/>
      <c r="B29" s="30" t="s">
        <v>19</v>
      </c>
      <c r="C29" s="32">
        <v>784</v>
      </c>
      <c r="D29" s="32">
        <v>595</v>
      </c>
      <c r="E29" s="32">
        <v>413</v>
      </c>
      <c r="F29" s="32">
        <v>54</v>
      </c>
      <c r="G29" s="32">
        <v>76</v>
      </c>
      <c r="H29" s="32">
        <v>30</v>
      </c>
      <c r="I29" s="32">
        <v>7</v>
      </c>
      <c r="J29" s="32">
        <v>15</v>
      </c>
      <c r="K29" s="32">
        <v>189</v>
      </c>
      <c r="L29" s="32">
        <v>22</v>
      </c>
      <c r="M29" s="32">
        <v>37</v>
      </c>
      <c r="N29" s="32">
        <v>130</v>
      </c>
    </row>
    <row r="30" spans="1:14" ht="11.65" customHeight="1">
      <c r="A30" s="50"/>
      <c r="B30" s="30" t="s">
        <v>20</v>
      </c>
      <c r="C30" s="32">
        <v>703</v>
      </c>
      <c r="D30" s="32">
        <v>479</v>
      </c>
      <c r="E30" s="32">
        <v>350</v>
      </c>
      <c r="F30" s="32">
        <v>39</v>
      </c>
      <c r="G30" s="32">
        <v>54</v>
      </c>
      <c r="H30" s="32">
        <v>24</v>
      </c>
      <c r="I30" s="32">
        <v>7</v>
      </c>
      <c r="J30" s="32">
        <v>5</v>
      </c>
      <c r="K30" s="32">
        <v>224</v>
      </c>
      <c r="L30" s="32">
        <v>18</v>
      </c>
      <c r="M30" s="32">
        <v>54</v>
      </c>
      <c r="N30" s="32">
        <v>152</v>
      </c>
    </row>
    <row r="31" spans="1:14" ht="11.65" customHeight="1">
      <c r="A31" s="50"/>
      <c r="B31" s="30" t="s">
        <v>21</v>
      </c>
      <c r="C31" s="32">
        <v>601</v>
      </c>
      <c r="D31" s="32">
        <v>392</v>
      </c>
      <c r="E31" s="32">
        <v>284</v>
      </c>
      <c r="F31" s="32">
        <v>53</v>
      </c>
      <c r="G31" s="32">
        <v>30</v>
      </c>
      <c r="H31" s="32">
        <v>8</v>
      </c>
      <c r="I31" s="32">
        <v>6</v>
      </c>
      <c r="J31" s="32">
        <v>11</v>
      </c>
      <c r="K31" s="32">
        <v>209</v>
      </c>
      <c r="L31" s="32">
        <v>19</v>
      </c>
      <c r="M31" s="32">
        <v>68</v>
      </c>
      <c r="N31" s="32">
        <v>122</v>
      </c>
    </row>
    <row r="32" spans="1:14" ht="11.65" customHeight="1">
      <c r="A32" s="50"/>
      <c r="B32" s="30" t="s">
        <v>22</v>
      </c>
      <c r="C32" s="32">
        <v>618</v>
      </c>
      <c r="D32" s="32">
        <v>403</v>
      </c>
      <c r="E32" s="32">
        <v>271</v>
      </c>
      <c r="F32" s="32">
        <v>66</v>
      </c>
      <c r="G32" s="32">
        <v>30</v>
      </c>
      <c r="H32" s="32">
        <v>18</v>
      </c>
      <c r="I32" s="32">
        <v>12</v>
      </c>
      <c r="J32" s="32">
        <v>6</v>
      </c>
      <c r="K32" s="32">
        <v>215</v>
      </c>
      <c r="L32" s="32">
        <v>9</v>
      </c>
      <c r="M32" s="32">
        <v>105</v>
      </c>
      <c r="N32" s="32">
        <v>101</v>
      </c>
    </row>
    <row r="33" spans="1:14" ht="11.65" customHeight="1">
      <c r="A33" s="50"/>
      <c r="B33" s="30" t="s">
        <v>23</v>
      </c>
      <c r="C33" s="32">
        <v>531</v>
      </c>
      <c r="D33" s="32">
        <v>285</v>
      </c>
      <c r="E33" s="32">
        <v>186</v>
      </c>
      <c r="F33" s="32">
        <v>64</v>
      </c>
      <c r="G33" s="32">
        <v>13</v>
      </c>
      <c r="H33" s="32">
        <v>12</v>
      </c>
      <c r="I33" s="32">
        <v>6</v>
      </c>
      <c r="J33" s="32">
        <v>4</v>
      </c>
      <c r="K33" s="32">
        <v>246</v>
      </c>
      <c r="L33" s="32">
        <v>14</v>
      </c>
      <c r="M33" s="32">
        <v>131</v>
      </c>
      <c r="N33" s="32">
        <v>101</v>
      </c>
    </row>
    <row r="34" spans="1:14" ht="11.65" customHeight="1">
      <c r="A34" s="50"/>
      <c r="B34" s="30" t="s">
        <v>24</v>
      </c>
      <c r="C34" s="32">
        <v>489</v>
      </c>
      <c r="D34" s="32">
        <v>224</v>
      </c>
      <c r="E34" s="32">
        <v>77</v>
      </c>
      <c r="F34" s="32">
        <v>124</v>
      </c>
      <c r="G34" s="32">
        <v>12</v>
      </c>
      <c r="H34" s="32">
        <v>3</v>
      </c>
      <c r="I34" s="32">
        <v>8</v>
      </c>
      <c r="J34" s="32" t="s">
        <v>33</v>
      </c>
      <c r="K34" s="32">
        <v>265</v>
      </c>
      <c r="L34" s="32">
        <v>8</v>
      </c>
      <c r="M34" s="32">
        <v>212</v>
      </c>
      <c r="N34" s="32">
        <v>45</v>
      </c>
    </row>
    <row r="35" spans="1:14" ht="11.65" customHeight="1">
      <c r="A35" s="50"/>
      <c r="B35" s="30" t="s">
        <v>25</v>
      </c>
      <c r="C35" s="32">
        <v>435</v>
      </c>
      <c r="D35" s="32">
        <v>127</v>
      </c>
      <c r="E35" s="32">
        <v>14</v>
      </c>
      <c r="F35" s="32">
        <v>88</v>
      </c>
      <c r="G35" s="32">
        <v>1</v>
      </c>
      <c r="H35" s="32">
        <v>1</v>
      </c>
      <c r="I35" s="32">
        <v>22</v>
      </c>
      <c r="J35" s="32">
        <v>1</v>
      </c>
      <c r="K35" s="32">
        <v>308</v>
      </c>
      <c r="L35" s="32">
        <v>2</v>
      </c>
      <c r="M35" s="32">
        <v>296</v>
      </c>
      <c r="N35" s="32">
        <v>10</v>
      </c>
    </row>
    <row r="36" spans="1:14" ht="11.65" customHeight="1">
      <c r="A36" s="50"/>
      <c r="B36" s="30" t="s">
        <v>26</v>
      </c>
      <c r="C36" s="32">
        <v>336</v>
      </c>
      <c r="D36" s="32">
        <v>69</v>
      </c>
      <c r="E36" s="32">
        <v>2</v>
      </c>
      <c r="F36" s="32">
        <v>61</v>
      </c>
      <c r="G36" s="32" t="s">
        <v>33</v>
      </c>
      <c r="H36" s="32" t="s">
        <v>33</v>
      </c>
      <c r="I36" s="32">
        <v>6</v>
      </c>
      <c r="J36" s="32" t="s">
        <v>33</v>
      </c>
      <c r="K36" s="32">
        <v>267</v>
      </c>
      <c r="L36" s="32" t="s">
        <v>33</v>
      </c>
      <c r="M36" s="32">
        <v>264</v>
      </c>
      <c r="N36" s="32">
        <v>3</v>
      </c>
    </row>
    <row r="37" spans="1:14" ht="11.65" customHeight="1">
      <c r="A37" s="50"/>
      <c r="B37" s="30" t="s">
        <v>27</v>
      </c>
      <c r="C37" s="32">
        <v>222</v>
      </c>
      <c r="D37" s="32">
        <v>36</v>
      </c>
      <c r="E37" s="32">
        <v>3</v>
      </c>
      <c r="F37" s="32">
        <v>29</v>
      </c>
      <c r="G37" s="32">
        <v>1</v>
      </c>
      <c r="H37" s="32" t="s">
        <v>33</v>
      </c>
      <c r="I37" s="32">
        <v>3</v>
      </c>
      <c r="J37" s="32" t="s">
        <v>33</v>
      </c>
      <c r="K37" s="32">
        <v>186</v>
      </c>
      <c r="L37" s="32">
        <v>2</v>
      </c>
      <c r="M37" s="32">
        <v>179</v>
      </c>
      <c r="N37" s="32">
        <v>5</v>
      </c>
    </row>
    <row r="38" spans="1:14" ht="11.65" customHeight="1">
      <c r="A38" s="50"/>
      <c r="B38" s="30" t="s">
        <v>28</v>
      </c>
      <c r="C38" s="32">
        <v>324</v>
      </c>
      <c r="D38" s="32">
        <v>45</v>
      </c>
      <c r="E38" s="32">
        <v>3</v>
      </c>
      <c r="F38" s="32">
        <v>38</v>
      </c>
      <c r="G38" s="32">
        <v>1</v>
      </c>
      <c r="H38" s="32" t="s">
        <v>33</v>
      </c>
      <c r="I38" s="32">
        <v>3</v>
      </c>
      <c r="J38" s="32" t="s">
        <v>33</v>
      </c>
      <c r="K38" s="32">
        <v>279</v>
      </c>
      <c r="L38" s="32">
        <v>1</v>
      </c>
      <c r="M38" s="32">
        <v>273</v>
      </c>
      <c r="N38" s="32">
        <v>5</v>
      </c>
    </row>
    <row r="39" spans="1:14" ht="11.65" customHeight="1">
      <c r="A39" s="50" t="s">
        <v>30</v>
      </c>
      <c r="B39" s="33"/>
      <c r="C39" s="29">
        <v>8744</v>
      </c>
      <c r="D39" s="29">
        <v>6329</v>
      </c>
      <c r="E39" s="29">
        <v>4520</v>
      </c>
      <c r="F39" s="34">
        <v>849</v>
      </c>
      <c r="G39" s="34">
        <v>666</v>
      </c>
      <c r="H39" s="34">
        <v>133</v>
      </c>
      <c r="I39" s="34">
        <v>68</v>
      </c>
      <c r="J39" s="34">
        <v>93</v>
      </c>
      <c r="K39" s="29">
        <v>2415</v>
      </c>
      <c r="L39" s="34">
        <v>740</v>
      </c>
      <c r="M39" s="29">
        <v>1148</v>
      </c>
      <c r="N39" s="34">
        <v>527</v>
      </c>
    </row>
    <row r="40" spans="1:14" ht="13.15" customHeight="1">
      <c r="A40" s="50"/>
      <c r="B40" s="30">
        <v>14</v>
      </c>
      <c r="C40" s="32">
        <v>188</v>
      </c>
      <c r="D40" s="32">
        <v>33</v>
      </c>
      <c r="E40" s="32">
        <v>4</v>
      </c>
      <c r="F40" s="32">
        <v>5</v>
      </c>
      <c r="G40" s="32">
        <v>17</v>
      </c>
      <c r="H40" s="32">
        <v>2</v>
      </c>
      <c r="I40" s="32">
        <v>1</v>
      </c>
      <c r="J40" s="32">
        <v>4</v>
      </c>
      <c r="K40" s="32">
        <v>155</v>
      </c>
      <c r="L40" s="32">
        <v>142</v>
      </c>
      <c r="M40" s="32">
        <v>9</v>
      </c>
      <c r="N40" s="32">
        <v>4</v>
      </c>
    </row>
    <row r="41" spans="1:14" ht="11.65" customHeight="1">
      <c r="A41" s="50"/>
      <c r="B41" s="30" t="s">
        <v>15</v>
      </c>
      <c r="C41" s="32">
        <v>907</v>
      </c>
      <c r="D41" s="32">
        <v>386</v>
      </c>
      <c r="E41" s="32">
        <v>172</v>
      </c>
      <c r="F41" s="32">
        <v>20</v>
      </c>
      <c r="G41" s="32">
        <v>161</v>
      </c>
      <c r="H41" s="32">
        <v>15</v>
      </c>
      <c r="I41" s="32">
        <v>5</v>
      </c>
      <c r="J41" s="32">
        <v>13</v>
      </c>
      <c r="K41" s="32">
        <v>521</v>
      </c>
      <c r="L41" s="32">
        <v>404</v>
      </c>
      <c r="M41" s="32">
        <v>53</v>
      </c>
      <c r="N41" s="32">
        <v>64</v>
      </c>
    </row>
    <row r="42" spans="1:14" ht="11.65" customHeight="1">
      <c r="A42" s="50"/>
      <c r="B42" s="30" t="s">
        <v>16</v>
      </c>
      <c r="C42" s="32">
        <v>955</v>
      </c>
      <c r="D42" s="32">
        <v>754</v>
      </c>
      <c r="E42" s="32">
        <v>518</v>
      </c>
      <c r="F42" s="32">
        <v>52</v>
      </c>
      <c r="G42" s="32">
        <v>127</v>
      </c>
      <c r="H42" s="32">
        <v>16</v>
      </c>
      <c r="I42" s="32">
        <v>10</v>
      </c>
      <c r="J42" s="32">
        <v>31</v>
      </c>
      <c r="K42" s="32">
        <v>201</v>
      </c>
      <c r="L42" s="32">
        <v>74</v>
      </c>
      <c r="M42" s="32">
        <v>45</v>
      </c>
      <c r="N42" s="32">
        <v>82</v>
      </c>
    </row>
    <row r="43" spans="1:14" ht="11.65" customHeight="1">
      <c r="A43" s="50"/>
      <c r="B43" s="30" t="s">
        <v>17</v>
      </c>
      <c r="C43" s="32">
        <v>842</v>
      </c>
      <c r="D43" s="32">
        <v>719</v>
      </c>
      <c r="E43" s="32">
        <v>535</v>
      </c>
      <c r="F43" s="32">
        <v>55</v>
      </c>
      <c r="G43" s="32">
        <v>93</v>
      </c>
      <c r="H43" s="32">
        <v>16</v>
      </c>
      <c r="I43" s="32">
        <v>6</v>
      </c>
      <c r="J43" s="32">
        <v>14</v>
      </c>
      <c r="K43" s="32">
        <v>123</v>
      </c>
      <c r="L43" s="32">
        <v>28</v>
      </c>
      <c r="M43" s="32">
        <v>34</v>
      </c>
      <c r="N43" s="32">
        <v>61</v>
      </c>
    </row>
    <row r="44" spans="1:14" ht="11.65" customHeight="1">
      <c r="A44" s="50"/>
      <c r="B44" s="30" t="s">
        <v>18</v>
      </c>
      <c r="C44" s="32">
        <v>882</v>
      </c>
      <c r="D44" s="32">
        <v>775</v>
      </c>
      <c r="E44" s="32">
        <v>623</v>
      </c>
      <c r="F44" s="32">
        <v>48</v>
      </c>
      <c r="G44" s="32">
        <v>84</v>
      </c>
      <c r="H44" s="32">
        <v>5</v>
      </c>
      <c r="I44" s="32">
        <v>5</v>
      </c>
      <c r="J44" s="32">
        <v>10</v>
      </c>
      <c r="K44" s="32">
        <v>107</v>
      </c>
      <c r="L44" s="32">
        <v>23</v>
      </c>
      <c r="M44" s="32">
        <v>31</v>
      </c>
      <c r="N44" s="32">
        <v>53</v>
      </c>
    </row>
    <row r="45" spans="1:14" ht="11.65" customHeight="1">
      <c r="A45" s="50"/>
      <c r="B45" s="30" t="s">
        <v>19</v>
      </c>
      <c r="C45" s="32">
        <v>768</v>
      </c>
      <c r="D45" s="32">
        <v>671</v>
      </c>
      <c r="E45" s="32">
        <v>561</v>
      </c>
      <c r="F45" s="32">
        <v>42</v>
      </c>
      <c r="G45" s="32">
        <v>47</v>
      </c>
      <c r="H45" s="32">
        <v>16</v>
      </c>
      <c r="I45" s="32">
        <v>1</v>
      </c>
      <c r="J45" s="32">
        <v>4</v>
      </c>
      <c r="K45" s="32">
        <v>97</v>
      </c>
      <c r="L45" s="32">
        <v>16</v>
      </c>
      <c r="M45" s="32">
        <v>34</v>
      </c>
      <c r="N45" s="32">
        <v>47</v>
      </c>
    </row>
    <row r="46" spans="1:14" ht="11.65" customHeight="1">
      <c r="A46" s="50"/>
      <c r="B46" s="30" t="s">
        <v>20</v>
      </c>
      <c r="C46" s="32">
        <v>701</v>
      </c>
      <c r="D46" s="32">
        <v>633</v>
      </c>
      <c r="E46" s="32">
        <v>528</v>
      </c>
      <c r="F46" s="32">
        <v>46</v>
      </c>
      <c r="G46" s="32">
        <v>44</v>
      </c>
      <c r="H46" s="32">
        <v>13</v>
      </c>
      <c r="I46" s="32" t="s">
        <v>33</v>
      </c>
      <c r="J46" s="32">
        <v>2</v>
      </c>
      <c r="K46" s="32">
        <v>68</v>
      </c>
      <c r="L46" s="32">
        <v>13</v>
      </c>
      <c r="M46" s="32">
        <v>29</v>
      </c>
      <c r="N46" s="32">
        <v>26</v>
      </c>
    </row>
    <row r="47" spans="1:14" ht="11.65" customHeight="1">
      <c r="A47" s="50"/>
      <c r="B47" s="30" t="s">
        <v>21</v>
      </c>
      <c r="C47" s="32">
        <v>574</v>
      </c>
      <c r="D47" s="32">
        <v>499</v>
      </c>
      <c r="E47" s="32">
        <v>411</v>
      </c>
      <c r="F47" s="32">
        <v>44</v>
      </c>
      <c r="G47" s="32">
        <v>24</v>
      </c>
      <c r="H47" s="32">
        <v>15</v>
      </c>
      <c r="I47" s="32">
        <v>4</v>
      </c>
      <c r="J47" s="32">
        <v>1</v>
      </c>
      <c r="K47" s="32">
        <v>75</v>
      </c>
      <c r="L47" s="32">
        <v>11</v>
      </c>
      <c r="M47" s="32">
        <v>34</v>
      </c>
      <c r="N47" s="32">
        <v>30</v>
      </c>
    </row>
    <row r="48" spans="1:14" ht="11.65" customHeight="1">
      <c r="A48" s="50"/>
      <c r="B48" s="30" t="s">
        <v>22</v>
      </c>
      <c r="C48" s="32">
        <v>581</v>
      </c>
      <c r="D48" s="32">
        <v>494</v>
      </c>
      <c r="E48" s="32">
        <v>390</v>
      </c>
      <c r="F48" s="32">
        <v>56</v>
      </c>
      <c r="G48" s="32">
        <v>22</v>
      </c>
      <c r="H48" s="32">
        <v>17</v>
      </c>
      <c r="I48" s="32">
        <v>3</v>
      </c>
      <c r="J48" s="32">
        <v>6</v>
      </c>
      <c r="K48" s="32">
        <v>87</v>
      </c>
      <c r="L48" s="32">
        <v>9</v>
      </c>
      <c r="M48" s="32">
        <v>24</v>
      </c>
      <c r="N48" s="32">
        <v>54</v>
      </c>
    </row>
    <row r="49" spans="1:14" ht="11.65" customHeight="1">
      <c r="A49" s="50"/>
      <c r="B49" s="30" t="s">
        <v>23</v>
      </c>
      <c r="C49" s="32">
        <v>569</v>
      </c>
      <c r="D49" s="32">
        <v>460</v>
      </c>
      <c r="E49" s="32">
        <v>369</v>
      </c>
      <c r="F49" s="32">
        <v>52</v>
      </c>
      <c r="G49" s="32">
        <v>19</v>
      </c>
      <c r="H49" s="32">
        <v>15</v>
      </c>
      <c r="I49" s="32" t="s">
        <v>33</v>
      </c>
      <c r="J49" s="32">
        <v>5</v>
      </c>
      <c r="K49" s="32">
        <v>109</v>
      </c>
      <c r="L49" s="32">
        <v>14</v>
      </c>
      <c r="M49" s="32">
        <v>46</v>
      </c>
      <c r="N49" s="32">
        <v>49</v>
      </c>
    </row>
    <row r="50" spans="1:14" ht="11.65" customHeight="1">
      <c r="A50" s="50"/>
      <c r="B50" s="30" t="s">
        <v>24</v>
      </c>
      <c r="C50" s="32">
        <v>488</v>
      </c>
      <c r="D50" s="32">
        <v>375</v>
      </c>
      <c r="E50" s="32">
        <v>277</v>
      </c>
      <c r="F50" s="32">
        <v>70</v>
      </c>
      <c r="G50" s="32">
        <v>18</v>
      </c>
      <c r="H50" s="32" t="s">
        <v>33</v>
      </c>
      <c r="I50" s="32">
        <v>8</v>
      </c>
      <c r="J50" s="32">
        <v>2</v>
      </c>
      <c r="K50" s="32">
        <v>113</v>
      </c>
      <c r="L50" s="32">
        <v>3</v>
      </c>
      <c r="M50" s="32">
        <v>78</v>
      </c>
      <c r="N50" s="32">
        <v>32</v>
      </c>
    </row>
    <row r="51" spans="1:14" ht="11.65" customHeight="1">
      <c r="A51" s="50"/>
      <c r="B51" s="30" t="s">
        <v>25</v>
      </c>
      <c r="C51" s="32">
        <v>482</v>
      </c>
      <c r="D51" s="32">
        <v>268</v>
      </c>
      <c r="E51" s="32">
        <v>106</v>
      </c>
      <c r="F51" s="32">
        <v>140</v>
      </c>
      <c r="G51" s="32">
        <v>7</v>
      </c>
      <c r="H51" s="32">
        <v>3</v>
      </c>
      <c r="I51" s="32">
        <v>11</v>
      </c>
      <c r="J51" s="32">
        <v>1</v>
      </c>
      <c r="K51" s="32">
        <v>214</v>
      </c>
      <c r="L51" s="32">
        <v>3</v>
      </c>
      <c r="M51" s="32">
        <v>196</v>
      </c>
      <c r="N51" s="32">
        <v>15</v>
      </c>
    </row>
    <row r="52" spans="1:14" ht="11.65" customHeight="1">
      <c r="A52" s="50"/>
      <c r="B52" s="30" t="s">
        <v>26</v>
      </c>
      <c r="C52" s="32">
        <v>365</v>
      </c>
      <c r="D52" s="32">
        <v>152</v>
      </c>
      <c r="E52" s="32">
        <v>13</v>
      </c>
      <c r="F52" s="32">
        <v>130</v>
      </c>
      <c r="G52" s="32">
        <v>2</v>
      </c>
      <c r="H52" s="32" t="s">
        <v>33</v>
      </c>
      <c r="I52" s="32">
        <v>7</v>
      </c>
      <c r="J52" s="32" t="s">
        <v>33</v>
      </c>
      <c r="K52" s="32">
        <v>213</v>
      </c>
      <c r="L52" s="32" t="s">
        <v>33</v>
      </c>
      <c r="M52" s="32">
        <v>205</v>
      </c>
      <c r="N52" s="32">
        <v>8</v>
      </c>
    </row>
    <row r="53" spans="1:14" ht="11.65" customHeight="1">
      <c r="A53" s="50"/>
      <c r="B53" s="30" t="s">
        <v>27</v>
      </c>
      <c r="C53" s="32">
        <v>204</v>
      </c>
      <c r="D53" s="32">
        <v>62</v>
      </c>
      <c r="E53" s="32">
        <v>9</v>
      </c>
      <c r="F53" s="32">
        <v>49</v>
      </c>
      <c r="G53" s="32">
        <v>1</v>
      </c>
      <c r="H53" s="32" t="s">
        <v>33</v>
      </c>
      <c r="I53" s="32">
        <v>3</v>
      </c>
      <c r="J53" s="32" t="s">
        <v>33</v>
      </c>
      <c r="K53" s="32">
        <v>142</v>
      </c>
      <c r="L53" s="32" t="s">
        <v>33</v>
      </c>
      <c r="M53" s="32">
        <v>141</v>
      </c>
      <c r="N53" s="32">
        <v>1</v>
      </c>
    </row>
    <row r="54" spans="1:14" ht="11.65" customHeight="1">
      <c r="A54" s="50"/>
      <c r="B54" s="35" t="s">
        <v>28</v>
      </c>
      <c r="C54" s="37">
        <v>238</v>
      </c>
      <c r="D54" s="37">
        <v>48</v>
      </c>
      <c r="E54" s="37">
        <v>4</v>
      </c>
      <c r="F54" s="37">
        <v>40</v>
      </c>
      <c r="G54" s="37" t="s">
        <v>33</v>
      </c>
      <c r="H54" s="37" t="s">
        <v>33</v>
      </c>
      <c r="I54" s="37">
        <v>4</v>
      </c>
      <c r="J54" s="37" t="s">
        <v>33</v>
      </c>
      <c r="K54" s="37">
        <v>190</v>
      </c>
      <c r="L54" s="37" t="s">
        <v>33</v>
      </c>
      <c r="M54" s="37">
        <v>189</v>
      </c>
      <c r="N54" s="37">
        <v>1</v>
      </c>
    </row>
    <row r="55" spans="1:14" ht="11.65" customHeight="1">
      <c r="A55" s="42" t="s">
        <v>60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</row>
    <row r="56" spans="1:14" ht="15.4" customHeight="1">
      <c r="A56" s="42" t="s">
        <v>61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</row>
    <row r="57" spans="1:14" ht="22.5" customHeight="1">
      <c r="A57" s="46" t="s">
        <v>56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26.65" customHeight="1">
      <c r="A58" s="46" t="s">
        <v>57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5.4" customHeight="1">
      <c r="D59" s="67"/>
      <c r="E59" s="67"/>
    </row>
    <row r="60" spans="1:14" ht="15.4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1:14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1:14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1:14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1:14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1:1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</sheetData>
  <mergeCells count="22">
    <mergeCell ref="A1:N1"/>
    <mergeCell ref="A2:N2"/>
    <mergeCell ref="A3:B6"/>
    <mergeCell ref="C3:C6"/>
    <mergeCell ref="D3:N3"/>
    <mergeCell ref="D4:J4"/>
    <mergeCell ref="K4:N4"/>
    <mergeCell ref="D5:D6"/>
    <mergeCell ref="E5:G5"/>
    <mergeCell ref="H5:J5"/>
    <mergeCell ref="K5:K6"/>
    <mergeCell ref="L5:L6"/>
    <mergeCell ref="M5:M6"/>
    <mergeCell ref="D59:E59"/>
    <mergeCell ref="N5:N6"/>
    <mergeCell ref="A7:A22"/>
    <mergeCell ref="A23:A38"/>
    <mergeCell ref="A39:A54"/>
    <mergeCell ref="A55:N55"/>
    <mergeCell ref="A56:N56"/>
    <mergeCell ref="A57:N57"/>
    <mergeCell ref="A58:N58"/>
  </mergeCells>
  <pageMargins left="0.5" right="0.5" top="0.5" bottom="0.5" header="0" footer="0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N69"/>
  <sheetViews>
    <sheetView showGridLines="0" topLeftCell="I1" zoomScaleNormal="100" workbookViewId="0">
      <pane ySplit="6" topLeftCell="A7" activePane="bottomLeft" state="frozen"/>
      <selection pane="bottomLeft" activeCell="D7" sqref="D7:N7"/>
    </sheetView>
  </sheetViews>
  <sheetFormatPr baseColWidth="10" defaultRowHeight="15"/>
  <cols>
    <col min="1" max="1" width="25.6640625" style="4" customWidth="1"/>
    <col min="2" max="2" width="20.6640625" style="4" customWidth="1"/>
    <col min="3" max="3" width="12.6640625" style="4" customWidth="1"/>
    <col min="4" max="5" width="8.6640625" style="4" customWidth="1"/>
    <col min="6" max="6" width="10.6640625" style="4" customWidth="1"/>
    <col min="7" max="7" width="9.6640625" style="4" customWidth="1"/>
    <col min="8" max="8" width="10" style="4" customWidth="1"/>
    <col min="9" max="9" width="11.33203125" style="4" customWidth="1"/>
    <col min="10" max="10" width="11.6640625" style="4" customWidth="1"/>
    <col min="11" max="11" width="9.6640625" style="4" customWidth="1"/>
    <col min="12" max="12" width="13.83203125" style="4" customWidth="1"/>
    <col min="13" max="13" width="16.1640625" style="4" customWidth="1"/>
    <col min="14" max="14" width="14.33203125" style="4" customWidth="1"/>
    <col min="15" max="16384" width="12" style="4"/>
  </cols>
  <sheetData>
    <row r="1" spans="1:14" ht="17.649999999999999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28.9" customHeight="1">
      <c r="A2" s="74" t="s">
        <v>79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1.25" customHeight="1">
      <c r="A3" s="68" t="s">
        <v>1</v>
      </c>
      <c r="B3" s="68"/>
      <c r="C3" s="68" t="s">
        <v>2</v>
      </c>
      <c r="D3" s="41" t="s">
        <v>3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5.4" customHeight="1">
      <c r="A4" s="75"/>
      <c r="B4" s="75"/>
      <c r="C4" s="75"/>
      <c r="D4" s="41" t="s">
        <v>4</v>
      </c>
      <c r="E4" s="41"/>
      <c r="F4" s="41"/>
      <c r="G4" s="41"/>
      <c r="H4" s="41"/>
      <c r="I4" s="41"/>
      <c r="J4" s="41"/>
      <c r="K4" s="41" t="s">
        <v>5</v>
      </c>
      <c r="L4" s="41"/>
      <c r="M4" s="41"/>
      <c r="N4" s="41"/>
    </row>
    <row r="5" spans="1:14" ht="15.4" customHeight="1">
      <c r="A5" s="75"/>
      <c r="B5" s="75"/>
      <c r="C5" s="75"/>
      <c r="D5" s="68" t="s">
        <v>6</v>
      </c>
      <c r="E5" s="41" t="s">
        <v>7</v>
      </c>
      <c r="F5" s="41"/>
      <c r="G5" s="41"/>
      <c r="H5" s="41" t="s">
        <v>8</v>
      </c>
      <c r="I5" s="41"/>
      <c r="J5" s="41"/>
      <c r="K5" s="68" t="s">
        <v>6</v>
      </c>
      <c r="L5" s="68" t="s">
        <v>58</v>
      </c>
      <c r="M5" s="68" t="s">
        <v>59</v>
      </c>
      <c r="N5" s="68" t="s">
        <v>13</v>
      </c>
    </row>
    <row r="6" spans="1:14" ht="15.4" customHeight="1">
      <c r="A6" s="69"/>
      <c r="B6" s="69"/>
      <c r="C6" s="69"/>
      <c r="D6" s="69"/>
      <c r="E6" s="7" t="s">
        <v>9</v>
      </c>
      <c r="F6" s="7" t="s">
        <v>47</v>
      </c>
      <c r="G6" s="7" t="s">
        <v>50</v>
      </c>
      <c r="H6" s="7" t="s">
        <v>10</v>
      </c>
      <c r="I6" s="7" t="s">
        <v>48</v>
      </c>
      <c r="J6" s="7" t="s">
        <v>51</v>
      </c>
      <c r="K6" s="69"/>
      <c r="L6" s="69"/>
      <c r="M6" s="69"/>
      <c r="N6" s="69"/>
    </row>
    <row r="7" spans="1:14" ht="64.150000000000006" customHeight="1">
      <c r="A7" s="70" t="s">
        <v>6</v>
      </c>
      <c r="B7" s="28"/>
      <c r="C7" s="29">
        <v>133131</v>
      </c>
      <c r="D7" s="29">
        <v>83018</v>
      </c>
      <c r="E7" s="29">
        <v>58408</v>
      </c>
      <c r="F7" s="29">
        <v>6666</v>
      </c>
      <c r="G7" s="29">
        <v>9616</v>
      </c>
      <c r="H7" s="29">
        <v>5086</v>
      </c>
      <c r="I7" s="34">
        <v>795</v>
      </c>
      <c r="J7" s="29">
        <v>2447</v>
      </c>
      <c r="K7" s="29">
        <v>50113</v>
      </c>
      <c r="L7" s="29">
        <v>16178</v>
      </c>
      <c r="M7" s="29">
        <v>18688</v>
      </c>
      <c r="N7" s="29">
        <v>15247</v>
      </c>
    </row>
    <row r="8" spans="1:14" ht="13.15" customHeight="1">
      <c r="A8" s="71"/>
      <c r="B8" s="30">
        <v>14</v>
      </c>
      <c r="C8" s="31">
        <v>2943</v>
      </c>
      <c r="D8" s="32">
        <v>207</v>
      </c>
      <c r="E8" s="32">
        <v>27</v>
      </c>
      <c r="F8" s="32">
        <v>14</v>
      </c>
      <c r="G8" s="32">
        <v>120</v>
      </c>
      <c r="H8" s="32">
        <v>14</v>
      </c>
      <c r="I8" s="32">
        <v>7</v>
      </c>
      <c r="J8" s="32">
        <v>25</v>
      </c>
      <c r="K8" s="31">
        <v>2736</v>
      </c>
      <c r="L8" s="31">
        <v>2450</v>
      </c>
      <c r="M8" s="32">
        <v>128</v>
      </c>
      <c r="N8" s="32">
        <v>158</v>
      </c>
    </row>
    <row r="9" spans="1:14" ht="11.65" customHeight="1">
      <c r="A9" s="71"/>
      <c r="B9" s="30" t="s">
        <v>15</v>
      </c>
      <c r="C9" s="31">
        <v>15103</v>
      </c>
      <c r="D9" s="31">
        <v>4001</v>
      </c>
      <c r="E9" s="31">
        <v>1462</v>
      </c>
      <c r="F9" s="32">
        <v>141</v>
      </c>
      <c r="G9" s="31">
        <v>1413</v>
      </c>
      <c r="H9" s="32">
        <v>395</v>
      </c>
      <c r="I9" s="32">
        <v>47</v>
      </c>
      <c r="J9" s="32">
        <v>543</v>
      </c>
      <c r="K9" s="31">
        <v>11102</v>
      </c>
      <c r="L9" s="31">
        <v>9025</v>
      </c>
      <c r="M9" s="32">
        <v>622</v>
      </c>
      <c r="N9" s="31">
        <v>1455</v>
      </c>
    </row>
    <row r="10" spans="1:14" ht="11.65" customHeight="1">
      <c r="A10" s="71"/>
      <c r="B10" s="30" t="s">
        <v>16</v>
      </c>
      <c r="C10" s="31">
        <v>14765</v>
      </c>
      <c r="D10" s="31">
        <v>9720</v>
      </c>
      <c r="E10" s="31">
        <v>5269</v>
      </c>
      <c r="F10" s="32">
        <v>311</v>
      </c>
      <c r="G10" s="31">
        <v>2206</v>
      </c>
      <c r="H10" s="32">
        <v>921</v>
      </c>
      <c r="I10" s="32">
        <v>85</v>
      </c>
      <c r="J10" s="32">
        <v>928</v>
      </c>
      <c r="K10" s="31">
        <v>5045</v>
      </c>
      <c r="L10" s="31">
        <v>2544</v>
      </c>
      <c r="M10" s="32">
        <v>455</v>
      </c>
      <c r="N10" s="31">
        <v>2046</v>
      </c>
    </row>
    <row r="11" spans="1:14" ht="11.65" customHeight="1">
      <c r="A11" s="71"/>
      <c r="B11" s="30" t="s">
        <v>17</v>
      </c>
      <c r="C11" s="31">
        <v>13633</v>
      </c>
      <c r="D11" s="31">
        <v>10426</v>
      </c>
      <c r="E11" s="31">
        <v>7087</v>
      </c>
      <c r="F11" s="32">
        <v>406</v>
      </c>
      <c r="G11" s="31">
        <v>1675</v>
      </c>
      <c r="H11" s="32">
        <v>805</v>
      </c>
      <c r="I11" s="32">
        <v>47</v>
      </c>
      <c r="J11" s="32">
        <v>406</v>
      </c>
      <c r="K11" s="31">
        <v>3207</v>
      </c>
      <c r="L11" s="32">
        <v>811</v>
      </c>
      <c r="M11" s="32">
        <v>425</v>
      </c>
      <c r="N11" s="31">
        <v>1971</v>
      </c>
    </row>
    <row r="12" spans="1:14" ht="11.65" customHeight="1">
      <c r="A12" s="71"/>
      <c r="B12" s="30" t="s">
        <v>18</v>
      </c>
      <c r="C12" s="31">
        <v>12330</v>
      </c>
      <c r="D12" s="31">
        <v>9927</v>
      </c>
      <c r="E12" s="31">
        <v>7384</v>
      </c>
      <c r="F12" s="32">
        <v>373</v>
      </c>
      <c r="G12" s="31">
        <v>1207</v>
      </c>
      <c r="H12" s="32">
        <v>697</v>
      </c>
      <c r="I12" s="32">
        <v>53</v>
      </c>
      <c r="J12" s="32">
        <v>213</v>
      </c>
      <c r="K12" s="31">
        <v>2403</v>
      </c>
      <c r="L12" s="32">
        <v>400</v>
      </c>
      <c r="M12" s="32">
        <v>332</v>
      </c>
      <c r="N12" s="31">
        <v>1671</v>
      </c>
    </row>
    <row r="13" spans="1:14" ht="11.65" customHeight="1">
      <c r="A13" s="71"/>
      <c r="B13" s="30" t="s">
        <v>19</v>
      </c>
      <c r="C13" s="31">
        <v>11944</v>
      </c>
      <c r="D13" s="31">
        <v>9846</v>
      </c>
      <c r="E13" s="31">
        <v>7752</v>
      </c>
      <c r="F13" s="32">
        <v>343</v>
      </c>
      <c r="G13" s="32">
        <v>967</v>
      </c>
      <c r="H13" s="32">
        <v>600</v>
      </c>
      <c r="I13" s="32">
        <v>74</v>
      </c>
      <c r="J13" s="32">
        <v>110</v>
      </c>
      <c r="K13" s="31">
        <v>2098</v>
      </c>
      <c r="L13" s="32">
        <v>252</v>
      </c>
      <c r="M13" s="32">
        <v>335</v>
      </c>
      <c r="N13" s="31">
        <v>1511</v>
      </c>
    </row>
    <row r="14" spans="1:14" ht="11.65" customHeight="1">
      <c r="A14" s="71"/>
      <c r="B14" s="30" t="s">
        <v>20</v>
      </c>
      <c r="C14" s="31">
        <v>14004</v>
      </c>
      <c r="D14" s="31">
        <v>11550</v>
      </c>
      <c r="E14" s="31">
        <v>9397</v>
      </c>
      <c r="F14" s="32">
        <v>497</v>
      </c>
      <c r="G14" s="32">
        <v>873</v>
      </c>
      <c r="H14" s="32">
        <v>618</v>
      </c>
      <c r="I14" s="32">
        <v>59</v>
      </c>
      <c r="J14" s="32">
        <v>106</v>
      </c>
      <c r="K14" s="31">
        <v>2454</v>
      </c>
      <c r="L14" s="32">
        <v>238</v>
      </c>
      <c r="M14" s="32">
        <v>479</v>
      </c>
      <c r="N14" s="31">
        <v>1737</v>
      </c>
    </row>
    <row r="15" spans="1:14" ht="11.65" customHeight="1">
      <c r="A15" s="71"/>
      <c r="B15" s="30" t="s">
        <v>21</v>
      </c>
      <c r="C15" s="31">
        <v>10997</v>
      </c>
      <c r="D15" s="31">
        <v>8974</v>
      </c>
      <c r="E15" s="31">
        <v>7376</v>
      </c>
      <c r="F15" s="32">
        <v>486</v>
      </c>
      <c r="G15" s="32">
        <v>589</v>
      </c>
      <c r="H15" s="32">
        <v>418</v>
      </c>
      <c r="I15" s="32">
        <v>53</v>
      </c>
      <c r="J15" s="32">
        <v>52</v>
      </c>
      <c r="K15" s="31">
        <v>2023</v>
      </c>
      <c r="L15" s="32">
        <v>163</v>
      </c>
      <c r="M15" s="32">
        <v>493</v>
      </c>
      <c r="N15" s="31">
        <v>1367</v>
      </c>
    </row>
    <row r="16" spans="1:14" ht="11.65" customHeight="1">
      <c r="A16" s="71"/>
      <c r="B16" s="30" t="s">
        <v>22</v>
      </c>
      <c r="C16" s="31">
        <v>8755</v>
      </c>
      <c r="D16" s="31">
        <v>6768</v>
      </c>
      <c r="E16" s="31">
        <v>5607</v>
      </c>
      <c r="F16" s="32">
        <v>489</v>
      </c>
      <c r="G16" s="32">
        <v>291</v>
      </c>
      <c r="H16" s="32">
        <v>288</v>
      </c>
      <c r="I16" s="32">
        <v>61</v>
      </c>
      <c r="J16" s="32">
        <v>32</v>
      </c>
      <c r="K16" s="31">
        <v>1987</v>
      </c>
      <c r="L16" s="32">
        <v>113</v>
      </c>
      <c r="M16" s="32">
        <v>647</v>
      </c>
      <c r="N16" s="31">
        <v>1227</v>
      </c>
    </row>
    <row r="17" spans="1:14" ht="11.65" customHeight="1">
      <c r="A17" s="71"/>
      <c r="B17" s="30" t="s">
        <v>23</v>
      </c>
      <c r="C17" s="31">
        <v>7246</v>
      </c>
      <c r="D17" s="31">
        <v>4922</v>
      </c>
      <c r="E17" s="31">
        <v>3978</v>
      </c>
      <c r="F17" s="32">
        <v>505</v>
      </c>
      <c r="G17" s="32">
        <v>159</v>
      </c>
      <c r="H17" s="32">
        <v>208</v>
      </c>
      <c r="I17" s="32">
        <v>57</v>
      </c>
      <c r="J17" s="32">
        <v>15</v>
      </c>
      <c r="K17" s="31">
        <v>2324</v>
      </c>
      <c r="L17" s="32">
        <v>87</v>
      </c>
      <c r="M17" s="31">
        <v>1075</v>
      </c>
      <c r="N17" s="31">
        <v>1162</v>
      </c>
    </row>
    <row r="18" spans="1:14" ht="11.65" customHeight="1">
      <c r="A18" s="71"/>
      <c r="B18" s="30" t="s">
        <v>24</v>
      </c>
      <c r="C18" s="31">
        <v>6431</v>
      </c>
      <c r="D18" s="31">
        <v>3385</v>
      </c>
      <c r="E18" s="31">
        <v>2275</v>
      </c>
      <c r="F18" s="32">
        <v>864</v>
      </c>
      <c r="G18" s="32">
        <v>78</v>
      </c>
      <c r="H18" s="32">
        <v>95</v>
      </c>
      <c r="I18" s="32">
        <v>65</v>
      </c>
      <c r="J18" s="32">
        <v>8</v>
      </c>
      <c r="K18" s="31">
        <v>3046</v>
      </c>
      <c r="L18" s="32">
        <v>42</v>
      </c>
      <c r="M18" s="31">
        <v>2378</v>
      </c>
      <c r="N18" s="32">
        <v>626</v>
      </c>
    </row>
    <row r="19" spans="1:14" ht="11.65" customHeight="1">
      <c r="A19" s="71"/>
      <c r="B19" s="30" t="s">
        <v>25</v>
      </c>
      <c r="C19" s="31">
        <v>5611</v>
      </c>
      <c r="D19" s="31">
        <v>1828</v>
      </c>
      <c r="E19" s="32">
        <v>590</v>
      </c>
      <c r="F19" s="31">
        <v>1101</v>
      </c>
      <c r="G19" s="32">
        <v>17</v>
      </c>
      <c r="H19" s="32">
        <v>18</v>
      </c>
      <c r="I19" s="32">
        <v>98</v>
      </c>
      <c r="J19" s="32">
        <v>4</v>
      </c>
      <c r="K19" s="31">
        <v>3783</v>
      </c>
      <c r="L19" s="32">
        <v>23</v>
      </c>
      <c r="M19" s="31">
        <v>3576</v>
      </c>
      <c r="N19" s="32">
        <v>184</v>
      </c>
    </row>
    <row r="20" spans="1:14" ht="11.65" customHeight="1">
      <c r="A20" s="71"/>
      <c r="B20" s="30" t="s">
        <v>26</v>
      </c>
      <c r="C20" s="31">
        <v>4121</v>
      </c>
      <c r="D20" s="32">
        <v>787</v>
      </c>
      <c r="E20" s="32">
        <v>85</v>
      </c>
      <c r="F20" s="32">
        <v>649</v>
      </c>
      <c r="G20" s="32">
        <v>6</v>
      </c>
      <c r="H20" s="32">
        <v>2</v>
      </c>
      <c r="I20" s="32">
        <v>43</v>
      </c>
      <c r="J20" s="32">
        <v>2</v>
      </c>
      <c r="K20" s="31">
        <v>3334</v>
      </c>
      <c r="L20" s="32">
        <v>17</v>
      </c>
      <c r="M20" s="31">
        <v>3264</v>
      </c>
      <c r="N20" s="32">
        <v>53</v>
      </c>
    </row>
    <row r="21" spans="1:14" ht="11.65" customHeight="1">
      <c r="A21" s="71"/>
      <c r="B21" s="30" t="s">
        <v>27</v>
      </c>
      <c r="C21" s="31">
        <v>2439</v>
      </c>
      <c r="D21" s="32">
        <v>352</v>
      </c>
      <c r="E21" s="32">
        <v>35</v>
      </c>
      <c r="F21" s="32">
        <v>288</v>
      </c>
      <c r="G21" s="32">
        <v>6</v>
      </c>
      <c r="H21" s="32">
        <v>3</v>
      </c>
      <c r="I21" s="32">
        <v>19</v>
      </c>
      <c r="J21" s="32">
        <v>1</v>
      </c>
      <c r="K21" s="31">
        <v>2087</v>
      </c>
      <c r="L21" s="32">
        <v>5</v>
      </c>
      <c r="M21" s="31">
        <v>2054</v>
      </c>
      <c r="N21" s="32">
        <v>28</v>
      </c>
    </row>
    <row r="22" spans="1:14" ht="11.65" customHeight="1">
      <c r="A22" s="72"/>
      <c r="B22" s="30" t="s">
        <v>28</v>
      </c>
      <c r="C22" s="31">
        <v>2809</v>
      </c>
      <c r="D22" s="32">
        <v>325</v>
      </c>
      <c r="E22" s="32">
        <v>84</v>
      </c>
      <c r="F22" s="32">
        <v>199</v>
      </c>
      <c r="G22" s="32">
        <v>9</v>
      </c>
      <c r="H22" s="32">
        <v>4</v>
      </c>
      <c r="I22" s="32">
        <v>27</v>
      </c>
      <c r="J22" s="32">
        <v>2</v>
      </c>
      <c r="K22" s="31">
        <v>2484</v>
      </c>
      <c r="L22" s="32">
        <v>8</v>
      </c>
      <c r="M22" s="31">
        <v>2425</v>
      </c>
      <c r="N22" s="32">
        <v>51</v>
      </c>
    </row>
    <row r="23" spans="1:14" ht="11.65" customHeight="1">
      <c r="A23" s="73" t="s">
        <v>29</v>
      </c>
      <c r="B23" s="33"/>
      <c r="C23" s="29">
        <v>69406</v>
      </c>
      <c r="D23" s="29">
        <v>37007</v>
      </c>
      <c r="E23" s="29">
        <v>23081</v>
      </c>
      <c r="F23" s="29">
        <v>3542</v>
      </c>
      <c r="G23" s="29">
        <v>5220</v>
      </c>
      <c r="H23" s="29">
        <v>3177</v>
      </c>
      <c r="I23" s="34">
        <v>499</v>
      </c>
      <c r="J23" s="29">
        <v>1488</v>
      </c>
      <c r="K23" s="29">
        <v>32399</v>
      </c>
      <c r="L23" s="29">
        <v>8920</v>
      </c>
      <c r="M23" s="29">
        <v>12065</v>
      </c>
      <c r="N23" s="29">
        <v>11414</v>
      </c>
    </row>
    <row r="24" spans="1:14" ht="13.15" customHeight="1">
      <c r="A24" s="50"/>
      <c r="B24" s="30">
        <v>14</v>
      </c>
      <c r="C24" s="31">
        <v>1412</v>
      </c>
      <c r="D24" s="32">
        <v>99</v>
      </c>
      <c r="E24" s="32">
        <v>9</v>
      </c>
      <c r="F24" s="32">
        <v>6</v>
      </c>
      <c r="G24" s="32">
        <v>54</v>
      </c>
      <c r="H24" s="32">
        <v>8</v>
      </c>
      <c r="I24" s="32">
        <v>4</v>
      </c>
      <c r="J24" s="32">
        <v>18</v>
      </c>
      <c r="K24" s="31">
        <v>1313</v>
      </c>
      <c r="L24" s="31">
        <v>1196</v>
      </c>
      <c r="M24" s="32">
        <v>57</v>
      </c>
      <c r="N24" s="32">
        <v>60</v>
      </c>
    </row>
    <row r="25" spans="1:14" ht="11.65" customHeight="1">
      <c r="A25" s="50"/>
      <c r="B25" s="30" t="s">
        <v>15</v>
      </c>
      <c r="C25" s="31">
        <v>7429</v>
      </c>
      <c r="D25" s="31">
        <v>1662</v>
      </c>
      <c r="E25" s="32">
        <v>436</v>
      </c>
      <c r="F25" s="32">
        <v>53</v>
      </c>
      <c r="G25" s="32">
        <v>648</v>
      </c>
      <c r="H25" s="32">
        <v>203</v>
      </c>
      <c r="I25" s="32">
        <v>31</v>
      </c>
      <c r="J25" s="32">
        <v>291</v>
      </c>
      <c r="K25" s="31">
        <v>5767</v>
      </c>
      <c r="L25" s="31">
        <v>4702</v>
      </c>
      <c r="M25" s="32">
        <v>293</v>
      </c>
      <c r="N25" s="32">
        <v>772</v>
      </c>
    </row>
    <row r="26" spans="1:14" ht="11.65" customHeight="1">
      <c r="A26" s="50"/>
      <c r="B26" s="30" t="s">
        <v>16</v>
      </c>
      <c r="C26" s="31">
        <v>7414</v>
      </c>
      <c r="D26" s="31">
        <v>4201</v>
      </c>
      <c r="E26" s="31">
        <v>1705</v>
      </c>
      <c r="F26" s="32">
        <v>148</v>
      </c>
      <c r="G26" s="31">
        <v>1234</v>
      </c>
      <c r="H26" s="32">
        <v>500</v>
      </c>
      <c r="I26" s="32">
        <v>44</v>
      </c>
      <c r="J26" s="32">
        <v>570</v>
      </c>
      <c r="K26" s="31">
        <v>3213</v>
      </c>
      <c r="L26" s="31">
        <v>1546</v>
      </c>
      <c r="M26" s="32">
        <v>276</v>
      </c>
      <c r="N26" s="31">
        <v>1391</v>
      </c>
    </row>
    <row r="27" spans="1:14" ht="11.65" customHeight="1">
      <c r="A27" s="50"/>
      <c r="B27" s="30" t="s">
        <v>17</v>
      </c>
      <c r="C27" s="31">
        <v>6944</v>
      </c>
      <c r="D27" s="31">
        <v>4570</v>
      </c>
      <c r="E27" s="31">
        <v>2641</v>
      </c>
      <c r="F27" s="32">
        <v>204</v>
      </c>
      <c r="G27" s="32">
        <v>921</v>
      </c>
      <c r="H27" s="32">
        <v>523</v>
      </c>
      <c r="I27" s="32">
        <v>30</v>
      </c>
      <c r="J27" s="32">
        <v>251</v>
      </c>
      <c r="K27" s="31">
        <v>2374</v>
      </c>
      <c r="L27" s="32">
        <v>546</v>
      </c>
      <c r="M27" s="32">
        <v>275</v>
      </c>
      <c r="N27" s="31">
        <v>1553</v>
      </c>
    </row>
    <row r="28" spans="1:14" ht="11.65" customHeight="1">
      <c r="A28" s="50"/>
      <c r="B28" s="30" t="s">
        <v>18</v>
      </c>
      <c r="C28" s="31">
        <v>6226</v>
      </c>
      <c r="D28" s="31">
        <v>4388</v>
      </c>
      <c r="E28" s="31">
        <v>2896</v>
      </c>
      <c r="F28" s="32">
        <v>192</v>
      </c>
      <c r="G28" s="32">
        <v>674</v>
      </c>
      <c r="H28" s="32">
        <v>455</v>
      </c>
      <c r="I28" s="32">
        <v>36</v>
      </c>
      <c r="J28" s="32">
        <v>135</v>
      </c>
      <c r="K28" s="31">
        <v>1838</v>
      </c>
      <c r="L28" s="32">
        <v>274</v>
      </c>
      <c r="M28" s="32">
        <v>212</v>
      </c>
      <c r="N28" s="31">
        <v>1352</v>
      </c>
    </row>
    <row r="29" spans="1:14" ht="11.65" customHeight="1">
      <c r="A29" s="50"/>
      <c r="B29" s="30" t="s">
        <v>19</v>
      </c>
      <c r="C29" s="31">
        <v>6326</v>
      </c>
      <c r="D29" s="31">
        <v>4647</v>
      </c>
      <c r="E29" s="31">
        <v>3362</v>
      </c>
      <c r="F29" s="32">
        <v>182</v>
      </c>
      <c r="G29" s="32">
        <v>555</v>
      </c>
      <c r="H29" s="32">
        <v>414</v>
      </c>
      <c r="I29" s="32">
        <v>55</v>
      </c>
      <c r="J29" s="32">
        <v>79</v>
      </c>
      <c r="K29" s="31">
        <v>1679</v>
      </c>
      <c r="L29" s="32">
        <v>180</v>
      </c>
      <c r="M29" s="32">
        <v>216</v>
      </c>
      <c r="N29" s="31">
        <v>1283</v>
      </c>
    </row>
    <row r="30" spans="1:14" ht="11.65" customHeight="1">
      <c r="A30" s="50"/>
      <c r="B30" s="30" t="s">
        <v>20</v>
      </c>
      <c r="C30" s="31">
        <v>7402</v>
      </c>
      <c r="D30" s="31">
        <v>5457</v>
      </c>
      <c r="E30" s="31">
        <v>4097</v>
      </c>
      <c r="F30" s="32">
        <v>296</v>
      </c>
      <c r="G30" s="32">
        <v>511</v>
      </c>
      <c r="H30" s="32">
        <v>433</v>
      </c>
      <c r="I30" s="32">
        <v>40</v>
      </c>
      <c r="J30" s="32">
        <v>80</v>
      </c>
      <c r="K30" s="31">
        <v>1945</v>
      </c>
      <c r="L30" s="32">
        <v>171</v>
      </c>
      <c r="M30" s="32">
        <v>330</v>
      </c>
      <c r="N30" s="31">
        <v>1444</v>
      </c>
    </row>
    <row r="31" spans="1:14" ht="11.65" customHeight="1">
      <c r="A31" s="50"/>
      <c r="B31" s="30" t="s">
        <v>21</v>
      </c>
      <c r="C31" s="31">
        <v>5723</v>
      </c>
      <c r="D31" s="31">
        <v>4147</v>
      </c>
      <c r="E31" s="31">
        <v>3134</v>
      </c>
      <c r="F31" s="32">
        <v>312</v>
      </c>
      <c r="G31" s="32">
        <v>335</v>
      </c>
      <c r="H31" s="32">
        <v>295</v>
      </c>
      <c r="I31" s="32">
        <v>36</v>
      </c>
      <c r="J31" s="32">
        <v>35</v>
      </c>
      <c r="K31" s="31">
        <v>1576</v>
      </c>
      <c r="L31" s="32">
        <v>112</v>
      </c>
      <c r="M31" s="32">
        <v>347</v>
      </c>
      <c r="N31" s="31">
        <v>1117</v>
      </c>
    </row>
    <row r="32" spans="1:14" ht="11.65" customHeight="1">
      <c r="A32" s="50"/>
      <c r="B32" s="30" t="s">
        <v>22</v>
      </c>
      <c r="C32" s="31">
        <v>4542</v>
      </c>
      <c r="D32" s="31">
        <v>3065</v>
      </c>
      <c r="E32" s="31">
        <v>2345</v>
      </c>
      <c r="F32" s="32">
        <v>307</v>
      </c>
      <c r="G32" s="32">
        <v>174</v>
      </c>
      <c r="H32" s="32">
        <v>182</v>
      </c>
      <c r="I32" s="32">
        <v>41</v>
      </c>
      <c r="J32" s="32">
        <v>16</v>
      </c>
      <c r="K32" s="31">
        <v>1477</v>
      </c>
      <c r="L32" s="32">
        <v>78</v>
      </c>
      <c r="M32" s="32">
        <v>442</v>
      </c>
      <c r="N32" s="32">
        <v>957</v>
      </c>
    </row>
    <row r="33" spans="1:14" ht="11.65" customHeight="1">
      <c r="A33" s="50"/>
      <c r="B33" s="30" t="s">
        <v>23</v>
      </c>
      <c r="C33" s="31">
        <v>3879</v>
      </c>
      <c r="D33" s="31">
        <v>2174</v>
      </c>
      <c r="E33" s="31">
        <v>1626</v>
      </c>
      <c r="F33" s="32">
        <v>289</v>
      </c>
      <c r="G33" s="32">
        <v>84</v>
      </c>
      <c r="H33" s="32">
        <v>133</v>
      </c>
      <c r="I33" s="32">
        <v>36</v>
      </c>
      <c r="J33" s="32">
        <v>6</v>
      </c>
      <c r="K33" s="31">
        <v>1705</v>
      </c>
      <c r="L33" s="32">
        <v>61</v>
      </c>
      <c r="M33" s="32">
        <v>692</v>
      </c>
      <c r="N33" s="32">
        <v>952</v>
      </c>
    </row>
    <row r="34" spans="1:14" ht="11.65" customHeight="1">
      <c r="A34" s="50"/>
      <c r="B34" s="30" t="s">
        <v>24</v>
      </c>
      <c r="C34" s="31">
        <v>3437</v>
      </c>
      <c r="D34" s="31">
        <v>1274</v>
      </c>
      <c r="E34" s="32">
        <v>608</v>
      </c>
      <c r="F34" s="32">
        <v>581</v>
      </c>
      <c r="G34" s="32">
        <v>14</v>
      </c>
      <c r="H34" s="32">
        <v>21</v>
      </c>
      <c r="I34" s="32">
        <v>47</v>
      </c>
      <c r="J34" s="32">
        <v>3</v>
      </c>
      <c r="K34" s="31">
        <v>2163</v>
      </c>
      <c r="L34" s="32">
        <v>19</v>
      </c>
      <c r="M34" s="31">
        <v>1779</v>
      </c>
      <c r="N34" s="32">
        <v>365</v>
      </c>
    </row>
    <row r="35" spans="1:14" ht="11.65" customHeight="1">
      <c r="A35" s="50"/>
      <c r="B35" s="30" t="s">
        <v>25</v>
      </c>
      <c r="C35" s="31">
        <v>3105</v>
      </c>
      <c r="D35" s="32">
        <v>697</v>
      </c>
      <c r="E35" s="32">
        <v>140</v>
      </c>
      <c r="F35" s="32">
        <v>490</v>
      </c>
      <c r="G35" s="32">
        <v>5</v>
      </c>
      <c r="H35" s="32">
        <v>4</v>
      </c>
      <c r="I35" s="32">
        <v>57</v>
      </c>
      <c r="J35" s="32">
        <v>1</v>
      </c>
      <c r="K35" s="31">
        <v>2408</v>
      </c>
      <c r="L35" s="32">
        <v>16</v>
      </c>
      <c r="M35" s="31">
        <v>2304</v>
      </c>
      <c r="N35" s="32">
        <v>88</v>
      </c>
    </row>
    <row r="36" spans="1:14" ht="11.65" customHeight="1">
      <c r="A36" s="50"/>
      <c r="B36" s="30" t="s">
        <v>26</v>
      </c>
      <c r="C36" s="31">
        <v>2291</v>
      </c>
      <c r="D36" s="32">
        <v>309</v>
      </c>
      <c r="E36" s="32">
        <v>30</v>
      </c>
      <c r="F36" s="32">
        <v>256</v>
      </c>
      <c r="G36" s="32">
        <v>3</v>
      </c>
      <c r="H36" s="32">
        <v>2</v>
      </c>
      <c r="I36" s="32">
        <v>16</v>
      </c>
      <c r="J36" s="32">
        <v>2</v>
      </c>
      <c r="K36" s="31">
        <v>1982</v>
      </c>
      <c r="L36" s="32">
        <v>13</v>
      </c>
      <c r="M36" s="31">
        <v>1939</v>
      </c>
      <c r="N36" s="32">
        <v>30</v>
      </c>
    </row>
    <row r="37" spans="1:14" ht="11.65" customHeight="1">
      <c r="A37" s="50"/>
      <c r="B37" s="30" t="s">
        <v>27</v>
      </c>
      <c r="C37" s="31">
        <v>1424</v>
      </c>
      <c r="D37" s="32">
        <v>152</v>
      </c>
      <c r="E37" s="32">
        <v>11</v>
      </c>
      <c r="F37" s="32">
        <v>125</v>
      </c>
      <c r="G37" s="32">
        <v>3</v>
      </c>
      <c r="H37" s="32">
        <v>1</v>
      </c>
      <c r="I37" s="32">
        <v>12</v>
      </c>
      <c r="J37" s="32" t="s">
        <v>33</v>
      </c>
      <c r="K37" s="31">
        <v>1272</v>
      </c>
      <c r="L37" s="32">
        <v>2</v>
      </c>
      <c r="M37" s="31">
        <v>1252</v>
      </c>
      <c r="N37" s="32">
        <v>18</v>
      </c>
    </row>
    <row r="38" spans="1:14" ht="11.65" customHeight="1">
      <c r="A38" s="50"/>
      <c r="B38" s="30" t="s">
        <v>28</v>
      </c>
      <c r="C38" s="31">
        <v>1852</v>
      </c>
      <c r="D38" s="32">
        <v>165</v>
      </c>
      <c r="E38" s="32">
        <v>41</v>
      </c>
      <c r="F38" s="32">
        <v>101</v>
      </c>
      <c r="G38" s="32">
        <v>5</v>
      </c>
      <c r="H38" s="32">
        <v>3</v>
      </c>
      <c r="I38" s="32">
        <v>14</v>
      </c>
      <c r="J38" s="32">
        <v>1</v>
      </c>
      <c r="K38" s="31">
        <v>1687</v>
      </c>
      <c r="L38" s="32">
        <v>4</v>
      </c>
      <c r="M38" s="31">
        <v>1651</v>
      </c>
      <c r="N38" s="32">
        <v>32</v>
      </c>
    </row>
    <row r="39" spans="1:14" ht="11.65" customHeight="1">
      <c r="A39" s="50" t="s">
        <v>30</v>
      </c>
      <c r="B39" s="33"/>
      <c r="C39" s="29">
        <v>63725</v>
      </c>
      <c r="D39" s="29">
        <v>46011</v>
      </c>
      <c r="E39" s="29">
        <v>35327</v>
      </c>
      <c r="F39" s="29">
        <v>3124</v>
      </c>
      <c r="G39" s="29">
        <v>4396</v>
      </c>
      <c r="H39" s="29">
        <v>1909</v>
      </c>
      <c r="I39" s="34">
        <v>296</v>
      </c>
      <c r="J39" s="34">
        <v>959</v>
      </c>
      <c r="K39" s="29">
        <v>17714</v>
      </c>
      <c r="L39" s="29">
        <v>7258</v>
      </c>
      <c r="M39" s="29">
        <v>6623</v>
      </c>
      <c r="N39" s="29">
        <v>3833</v>
      </c>
    </row>
    <row r="40" spans="1:14" ht="13.15" customHeight="1">
      <c r="A40" s="50"/>
      <c r="B40" s="30">
        <v>14</v>
      </c>
      <c r="C40" s="31">
        <v>1531</v>
      </c>
      <c r="D40" s="32">
        <v>108</v>
      </c>
      <c r="E40" s="32">
        <v>18</v>
      </c>
      <c r="F40" s="32">
        <v>8</v>
      </c>
      <c r="G40" s="32">
        <v>66</v>
      </c>
      <c r="H40" s="32">
        <v>6</v>
      </c>
      <c r="I40" s="32">
        <v>3</v>
      </c>
      <c r="J40" s="32">
        <v>7</v>
      </c>
      <c r="K40" s="31">
        <v>1423</v>
      </c>
      <c r="L40" s="31">
        <v>1254</v>
      </c>
      <c r="M40" s="32">
        <v>71</v>
      </c>
      <c r="N40" s="32">
        <v>98</v>
      </c>
    </row>
    <row r="41" spans="1:14" ht="11.65" customHeight="1">
      <c r="A41" s="50"/>
      <c r="B41" s="30" t="s">
        <v>15</v>
      </c>
      <c r="C41" s="31">
        <v>7674</v>
      </c>
      <c r="D41" s="31">
        <v>2339</v>
      </c>
      <c r="E41" s="31">
        <v>1026</v>
      </c>
      <c r="F41" s="32">
        <v>88</v>
      </c>
      <c r="G41" s="32">
        <v>765</v>
      </c>
      <c r="H41" s="32">
        <v>192</v>
      </c>
      <c r="I41" s="32">
        <v>16</v>
      </c>
      <c r="J41" s="32">
        <v>252</v>
      </c>
      <c r="K41" s="31">
        <v>5335</v>
      </c>
      <c r="L41" s="31">
        <v>4323</v>
      </c>
      <c r="M41" s="32">
        <v>329</v>
      </c>
      <c r="N41" s="32">
        <v>683</v>
      </c>
    </row>
    <row r="42" spans="1:14" ht="11.65" customHeight="1">
      <c r="A42" s="50"/>
      <c r="B42" s="30" t="s">
        <v>16</v>
      </c>
      <c r="C42" s="31">
        <v>7351</v>
      </c>
      <c r="D42" s="31">
        <v>5519</v>
      </c>
      <c r="E42" s="31">
        <v>3564</v>
      </c>
      <c r="F42" s="32">
        <v>163</v>
      </c>
      <c r="G42" s="32">
        <v>972</v>
      </c>
      <c r="H42" s="32">
        <v>421</v>
      </c>
      <c r="I42" s="32">
        <v>41</v>
      </c>
      <c r="J42" s="32">
        <v>358</v>
      </c>
      <c r="K42" s="31">
        <v>1832</v>
      </c>
      <c r="L42" s="32">
        <v>998</v>
      </c>
      <c r="M42" s="32">
        <v>179</v>
      </c>
      <c r="N42" s="32">
        <v>655</v>
      </c>
    </row>
    <row r="43" spans="1:14" ht="11.65" customHeight="1">
      <c r="A43" s="50"/>
      <c r="B43" s="30" t="s">
        <v>17</v>
      </c>
      <c r="C43" s="31">
        <v>6689</v>
      </c>
      <c r="D43" s="31">
        <v>5856</v>
      </c>
      <c r="E43" s="31">
        <v>4446</v>
      </c>
      <c r="F43" s="32">
        <v>202</v>
      </c>
      <c r="G43" s="32">
        <v>754</v>
      </c>
      <c r="H43" s="32">
        <v>282</v>
      </c>
      <c r="I43" s="32">
        <v>17</v>
      </c>
      <c r="J43" s="32">
        <v>155</v>
      </c>
      <c r="K43" s="32">
        <v>833</v>
      </c>
      <c r="L43" s="32">
        <v>265</v>
      </c>
      <c r="M43" s="32">
        <v>150</v>
      </c>
      <c r="N43" s="32">
        <v>418</v>
      </c>
    </row>
    <row r="44" spans="1:14" ht="11.65" customHeight="1">
      <c r="A44" s="50"/>
      <c r="B44" s="30" t="s">
        <v>18</v>
      </c>
      <c r="C44" s="31">
        <v>6104</v>
      </c>
      <c r="D44" s="31">
        <v>5539</v>
      </c>
      <c r="E44" s="31">
        <v>4488</v>
      </c>
      <c r="F44" s="32">
        <v>181</v>
      </c>
      <c r="G44" s="32">
        <v>533</v>
      </c>
      <c r="H44" s="32">
        <v>242</v>
      </c>
      <c r="I44" s="32">
        <v>17</v>
      </c>
      <c r="J44" s="32">
        <v>78</v>
      </c>
      <c r="K44" s="32">
        <v>565</v>
      </c>
      <c r="L44" s="32">
        <v>126</v>
      </c>
      <c r="M44" s="32">
        <v>120</v>
      </c>
      <c r="N44" s="32">
        <v>319</v>
      </c>
    </row>
    <row r="45" spans="1:14" ht="11.65" customHeight="1">
      <c r="A45" s="50"/>
      <c r="B45" s="30" t="s">
        <v>19</v>
      </c>
      <c r="C45" s="31">
        <v>5618</v>
      </c>
      <c r="D45" s="31">
        <v>5199</v>
      </c>
      <c r="E45" s="31">
        <v>4390</v>
      </c>
      <c r="F45" s="32">
        <v>161</v>
      </c>
      <c r="G45" s="32">
        <v>412</v>
      </c>
      <c r="H45" s="32">
        <v>186</v>
      </c>
      <c r="I45" s="32">
        <v>19</v>
      </c>
      <c r="J45" s="32">
        <v>31</v>
      </c>
      <c r="K45" s="32">
        <v>419</v>
      </c>
      <c r="L45" s="32">
        <v>72</v>
      </c>
      <c r="M45" s="32">
        <v>119</v>
      </c>
      <c r="N45" s="32">
        <v>228</v>
      </c>
    </row>
    <row r="46" spans="1:14" ht="11.65" customHeight="1">
      <c r="A46" s="50"/>
      <c r="B46" s="30" t="s">
        <v>20</v>
      </c>
      <c r="C46" s="31">
        <v>6602</v>
      </c>
      <c r="D46" s="31">
        <v>6093</v>
      </c>
      <c r="E46" s="31">
        <v>5300</v>
      </c>
      <c r="F46" s="32">
        <v>201</v>
      </c>
      <c r="G46" s="32">
        <v>362</v>
      </c>
      <c r="H46" s="32">
        <v>185</v>
      </c>
      <c r="I46" s="32">
        <v>19</v>
      </c>
      <c r="J46" s="32">
        <v>26</v>
      </c>
      <c r="K46" s="32">
        <v>509</v>
      </c>
      <c r="L46" s="32">
        <v>67</v>
      </c>
      <c r="M46" s="32">
        <v>149</v>
      </c>
      <c r="N46" s="32">
        <v>293</v>
      </c>
    </row>
    <row r="47" spans="1:14" ht="11.65" customHeight="1">
      <c r="A47" s="50"/>
      <c r="B47" s="30" t="s">
        <v>21</v>
      </c>
      <c r="C47" s="31">
        <v>5274</v>
      </c>
      <c r="D47" s="31">
        <v>4827</v>
      </c>
      <c r="E47" s="31">
        <v>4242</v>
      </c>
      <c r="F47" s="32">
        <v>174</v>
      </c>
      <c r="G47" s="32">
        <v>254</v>
      </c>
      <c r="H47" s="32">
        <v>123</v>
      </c>
      <c r="I47" s="32">
        <v>17</v>
      </c>
      <c r="J47" s="32">
        <v>17</v>
      </c>
      <c r="K47" s="32">
        <v>447</v>
      </c>
      <c r="L47" s="32">
        <v>51</v>
      </c>
      <c r="M47" s="32">
        <v>146</v>
      </c>
      <c r="N47" s="32">
        <v>250</v>
      </c>
    </row>
    <row r="48" spans="1:14" ht="11.65" customHeight="1">
      <c r="A48" s="50"/>
      <c r="B48" s="30" t="s">
        <v>22</v>
      </c>
      <c r="C48" s="31">
        <v>4213</v>
      </c>
      <c r="D48" s="31">
        <v>3703</v>
      </c>
      <c r="E48" s="31">
        <v>3262</v>
      </c>
      <c r="F48" s="32">
        <v>182</v>
      </c>
      <c r="G48" s="32">
        <v>117</v>
      </c>
      <c r="H48" s="32">
        <v>106</v>
      </c>
      <c r="I48" s="32">
        <v>20</v>
      </c>
      <c r="J48" s="32">
        <v>16</v>
      </c>
      <c r="K48" s="32">
        <v>510</v>
      </c>
      <c r="L48" s="32">
        <v>35</v>
      </c>
      <c r="M48" s="32">
        <v>205</v>
      </c>
      <c r="N48" s="32">
        <v>270</v>
      </c>
    </row>
    <row r="49" spans="1:14" ht="11.65" customHeight="1">
      <c r="A49" s="50"/>
      <c r="B49" s="30" t="s">
        <v>23</v>
      </c>
      <c r="C49" s="31">
        <v>3367</v>
      </c>
      <c r="D49" s="31">
        <v>2748</v>
      </c>
      <c r="E49" s="31">
        <v>2352</v>
      </c>
      <c r="F49" s="32">
        <v>216</v>
      </c>
      <c r="G49" s="32">
        <v>75</v>
      </c>
      <c r="H49" s="32">
        <v>75</v>
      </c>
      <c r="I49" s="32">
        <v>21</v>
      </c>
      <c r="J49" s="32">
        <v>9</v>
      </c>
      <c r="K49" s="32">
        <v>619</v>
      </c>
      <c r="L49" s="32">
        <v>26</v>
      </c>
      <c r="M49" s="32">
        <v>383</v>
      </c>
      <c r="N49" s="32">
        <v>210</v>
      </c>
    </row>
    <row r="50" spans="1:14" ht="11.65" customHeight="1">
      <c r="A50" s="50"/>
      <c r="B50" s="30" t="s">
        <v>24</v>
      </c>
      <c r="C50" s="31">
        <v>2994</v>
      </c>
      <c r="D50" s="31">
        <v>2111</v>
      </c>
      <c r="E50" s="31">
        <v>1667</v>
      </c>
      <c r="F50" s="32">
        <v>283</v>
      </c>
      <c r="G50" s="32">
        <v>64</v>
      </c>
      <c r="H50" s="32">
        <v>74</v>
      </c>
      <c r="I50" s="32">
        <v>18</v>
      </c>
      <c r="J50" s="32">
        <v>5</v>
      </c>
      <c r="K50" s="32">
        <v>883</v>
      </c>
      <c r="L50" s="32">
        <v>23</v>
      </c>
      <c r="M50" s="32">
        <v>599</v>
      </c>
      <c r="N50" s="32">
        <v>261</v>
      </c>
    </row>
    <row r="51" spans="1:14" ht="11.65" customHeight="1">
      <c r="A51" s="50"/>
      <c r="B51" s="30" t="s">
        <v>25</v>
      </c>
      <c r="C51" s="31">
        <v>2506</v>
      </c>
      <c r="D51" s="31">
        <v>1131</v>
      </c>
      <c r="E51" s="32">
        <v>450</v>
      </c>
      <c r="F51" s="32">
        <v>611</v>
      </c>
      <c r="G51" s="32">
        <v>12</v>
      </c>
      <c r="H51" s="32">
        <v>14</v>
      </c>
      <c r="I51" s="32">
        <v>41</v>
      </c>
      <c r="J51" s="32">
        <v>3</v>
      </c>
      <c r="K51" s="31">
        <v>1375</v>
      </c>
      <c r="L51" s="32">
        <v>7</v>
      </c>
      <c r="M51" s="31">
        <v>1272</v>
      </c>
      <c r="N51" s="32">
        <v>96</v>
      </c>
    </row>
    <row r="52" spans="1:14" ht="11.65" customHeight="1">
      <c r="A52" s="50"/>
      <c r="B52" s="30" t="s">
        <v>26</v>
      </c>
      <c r="C52" s="31">
        <v>1830</v>
      </c>
      <c r="D52" s="32">
        <v>478</v>
      </c>
      <c r="E52" s="32">
        <v>55</v>
      </c>
      <c r="F52" s="32">
        <v>393</v>
      </c>
      <c r="G52" s="32">
        <v>3</v>
      </c>
      <c r="H52" s="32" t="s">
        <v>33</v>
      </c>
      <c r="I52" s="32">
        <v>27</v>
      </c>
      <c r="J52" s="32" t="s">
        <v>33</v>
      </c>
      <c r="K52" s="31">
        <v>1352</v>
      </c>
      <c r="L52" s="32">
        <v>4</v>
      </c>
      <c r="M52" s="31">
        <v>1325</v>
      </c>
      <c r="N52" s="32">
        <v>23</v>
      </c>
    </row>
    <row r="53" spans="1:14" ht="11.65" customHeight="1">
      <c r="A53" s="50"/>
      <c r="B53" s="30" t="s">
        <v>27</v>
      </c>
      <c r="C53" s="31">
        <v>1015</v>
      </c>
      <c r="D53" s="32">
        <v>200</v>
      </c>
      <c r="E53" s="32">
        <v>24</v>
      </c>
      <c r="F53" s="32">
        <v>163</v>
      </c>
      <c r="G53" s="32">
        <v>3</v>
      </c>
      <c r="H53" s="32">
        <v>2</v>
      </c>
      <c r="I53" s="32">
        <v>7</v>
      </c>
      <c r="J53" s="32">
        <v>1</v>
      </c>
      <c r="K53" s="32">
        <v>815</v>
      </c>
      <c r="L53" s="32">
        <v>3</v>
      </c>
      <c r="M53" s="32">
        <v>802</v>
      </c>
      <c r="N53" s="32">
        <v>10</v>
      </c>
    </row>
    <row r="54" spans="1:14" ht="11.65" customHeight="1">
      <c r="A54" s="50"/>
      <c r="B54" s="35" t="s">
        <v>28</v>
      </c>
      <c r="C54" s="37">
        <v>957</v>
      </c>
      <c r="D54" s="37">
        <v>160</v>
      </c>
      <c r="E54" s="37">
        <v>43</v>
      </c>
      <c r="F54" s="37">
        <v>98</v>
      </c>
      <c r="G54" s="37">
        <v>4</v>
      </c>
      <c r="H54" s="37">
        <v>1</v>
      </c>
      <c r="I54" s="37">
        <v>13</v>
      </c>
      <c r="J54" s="37">
        <v>1</v>
      </c>
      <c r="K54" s="37">
        <v>797</v>
      </c>
      <c r="L54" s="37">
        <v>4</v>
      </c>
      <c r="M54" s="37">
        <v>774</v>
      </c>
      <c r="N54" s="37">
        <v>19</v>
      </c>
    </row>
    <row r="55" spans="1:14" ht="11.65" customHeight="1">
      <c r="A55" s="45" t="s">
        <v>60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ht="15.4" customHeight="1">
      <c r="A56" s="45" t="s">
        <v>61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</row>
    <row r="57" spans="1:14" ht="22.5" customHeight="1">
      <c r="A57" s="46" t="s">
        <v>56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26.65" customHeight="1">
      <c r="A58" s="46" t="s">
        <v>57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5.4" customHeight="1">
      <c r="D59" s="67"/>
      <c r="E59" s="67"/>
      <c r="H59" s="67"/>
      <c r="I59" s="67"/>
    </row>
    <row r="60" spans="1:14" ht="15.4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1:14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1:14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1:14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1:14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1:1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</sheetData>
  <mergeCells count="23">
    <mergeCell ref="A1:N1"/>
    <mergeCell ref="A2:N2"/>
    <mergeCell ref="A3:B6"/>
    <mergeCell ref="C3:C6"/>
    <mergeCell ref="D3:N3"/>
    <mergeCell ref="D4:J4"/>
    <mergeCell ref="K4:N4"/>
    <mergeCell ref="D5:D6"/>
    <mergeCell ref="E5:G5"/>
    <mergeCell ref="H5:J5"/>
    <mergeCell ref="K5:K6"/>
    <mergeCell ref="L5:L6"/>
    <mergeCell ref="M5:M6"/>
    <mergeCell ref="D59:E59"/>
    <mergeCell ref="H59:I59"/>
    <mergeCell ref="N5:N6"/>
    <mergeCell ref="A7:A22"/>
    <mergeCell ref="A23:A38"/>
    <mergeCell ref="A39:A54"/>
    <mergeCell ref="A55:N55"/>
    <mergeCell ref="A56:N56"/>
    <mergeCell ref="A57:N57"/>
    <mergeCell ref="A58:N58"/>
  </mergeCells>
  <pageMargins left="0.5" right="0.5" top="0.5" bottom="0.5" header="0" footer="0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N69"/>
  <sheetViews>
    <sheetView showGridLines="0" topLeftCell="G1" zoomScaleNormal="100" workbookViewId="0">
      <pane ySplit="6" topLeftCell="A7" activePane="bottomLeft" state="frozen"/>
      <selection pane="bottomLeft" activeCell="D7" sqref="D7:N7"/>
    </sheetView>
  </sheetViews>
  <sheetFormatPr baseColWidth="10" defaultRowHeight="15"/>
  <cols>
    <col min="1" max="1" width="25.6640625" style="4" customWidth="1"/>
    <col min="2" max="2" width="20.6640625" style="4" customWidth="1"/>
    <col min="3" max="3" width="12.6640625" style="4" customWidth="1"/>
    <col min="4" max="5" width="8.6640625" style="4" customWidth="1"/>
    <col min="6" max="6" width="10.6640625" style="4" customWidth="1"/>
    <col min="7" max="7" width="9.6640625" style="4" customWidth="1"/>
    <col min="8" max="8" width="10" style="4" customWidth="1"/>
    <col min="9" max="9" width="11.33203125" style="4" customWidth="1"/>
    <col min="10" max="10" width="11.6640625" style="4" customWidth="1"/>
    <col min="11" max="11" width="9.6640625" style="4" customWidth="1"/>
    <col min="12" max="12" width="13.83203125" style="4" customWidth="1"/>
    <col min="13" max="13" width="16.1640625" style="4" customWidth="1"/>
    <col min="14" max="14" width="14.33203125" style="4" customWidth="1"/>
    <col min="15" max="16384" width="12" style="4"/>
  </cols>
  <sheetData>
    <row r="1" spans="1:14" ht="17.649999999999999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28.9" customHeight="1">
      <c r="A2" s="74" t="s">
        <v>80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1.25" customHeight="1">
      <c r="A3" s="68" t="s">
        <v>1</v>
      </c>
      <c r="B3" s="68"/>
      <c r="C3" s="68" t="s">
        <v>2</v>
      </c>
      <c r="D3" s="41" t="s">
        <v>3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5.4" customHeight="1">
      <c r="A4" s="75"/>
      <c r="B4" s="75"/>
      <c r="C4" s="75"/>
      <c r="D4" s="41" t="s">
        <v>4</v>
      </c>
      <c r="E4" s="41"/>
      <c r="F4" s="41"/>
      <c r="G4" s="41"/>
      <c r="H4" s="41"/>
      <c r="I4" s="41"/>
      <c r="J4" s="41"/>
      <c r="K4" s="41" t="s">
        <v>5</v>
      </c>
      <c r="L4" s="41"/>
      <c r="M4" s="41"/>
      <c r="N4" s="41"/>
    </row>
    <row r="5" spans="1:14" ht="15.4" customHeight="1">
      <c r="A5" s="75"/>
      <c r="B5" s="75"/>
      <c r="C5" s="75"/>
      <c r="D5" s="68" t="s">
        <v>6</v>
      </c>
      <c r="E5" s="41" t="s">
        <v>7</v>
      </c>
      <c r="F5" s="41"/>
      <c r="G5" s="41"/>
      <c r="H5" s="41" t="s">
        <v>8</v>
      </c>
      <c r="I5" s="41"/>
      <c r="J5" s="41"/>
      <c r="K5" s="68" t="s">
        <v>6</v>
      </c>
      <c r="L5" s="68" t="s">
        <v>58</v>
      </c>
      <c r="M5" s="68" t="s">
        <v>59</v>
      </c>
      <c r="N5" s="68" t="s">
        <v>13</v>
      </c>
    </row>
    <row r="6" spans="1:14" ht="15.4" customHeight="1">
      <c r="A6" s="69"/>
      <c r="B6" s="69"/>
      <c r="C6" s="69"/>
      <c r="D6" s="69"/>
      <c r="E6" s="7" t="s">
        <v>9</v>
      </c>
      <c r="F6" s="7" t="s">
        <v>47</v>
      </c>
      <c r="G6" s="7" t="s">
        <v>50</v>
      </c>
      <c r="H6" s="7" t="s">
        <v>10</v>
      </c>
      <c r="I6" s="7" t="s">
        <v>48</v>
      </c>
      <c r="J6" s="7" t="s">
        <v>51</v>
      </c>
      <c r="K6" s="69"/>
      <c r="L6" s="69"/>
      <c r="M6" s="69"/>
      <c r="N6" s="69"/>
    </row>
    <row r="7" spans="1:14" ht="64.150000000000006" customHeight="1">
      <c r="A7" s="70" t="s">
        <v>6</v>
      </c>
      <c r="B7" s="28"/>
      <c r="C7" s="29">
        <v>18019</v>
      </c>
      <c r="D7" s="29">
        <v>10952</v>
      </c>
      <c r="E7" s="29">
        <v>7618</v>
      </c>
      <c r="F7" s="29">
        <v>1427</v>
      </c>
      <c r="G7" s="29">
        <v>1112</v>
      </c>
      <c r="H7" s="34">
        <v>504</v>
      </c>
      <c r="I7" s="34">
        <v>99</v>
      </c>
      <c r="J7" s="34">
        <v>192</v>
      </c>
      <c r="K7" s="29">
        <v>7067</v>
      </c>
      <c r="L7" s="29">
        <v>1851</v>
      </c>
      <c r="M7" s="29">
        <v>2715</v>
      </c>
      <c r="N7" s="29">
        <v>2501</v>
      </c>
    </row>
    <row r="8" spans="1:14" ht="13.15" customHeight="1">
      <c r="A8" s="71"/>
      <c r="B8" s="30">
        <v>14</v>
      </c>
      <c r="C8" s="32">
        <v>394</v>
      </c>
      <c r="D8" s="32">
        <v>55</v>
      </c>
      <c r="E8" s="32">
        <v>19</v>
      </c>
      <c r="F8" s="32">
        <v>7</v>
      </c>
      <c r="G8" s="32">
        <v>25</v>
      </c>
      <c r="H8" s="32">
        <v>2</v>
      </c>
      <c r="I8" s="32" t="s">
        <v>33</v>
      </c>
      <c r="J8" s="32">
        <v>2</v>
      </c>
      <c r="K8" s="32">
        <v>339</v>
      </c>
      <c r="L8" s="32">
        <v>297</v>
      </c>
      <c r="M8" s="32">
        <v>18</v>
      </c>
      <c r="N8" s="32">
        <v>24</v>
      </c>
    </row>
    <row r="9" spans="1:14" ht="11.65" customHeight="1">
      <c r="A9" s="71"/>
      <c r="B9" s="30" t="s">
        <v>15</v>
      </c>
      <c r="C9" s="31">
        <v>2143</v>
      </c>
      <c r="D9" s="32">
        <v>731</v>
      </c>
      <c r="E9" s="32">
        <v>315</v>
      </c>
      <c r="F9" s="32">
        <v>47</v>
      </c>
      <c r="G9" s="32">
        <v>265</v>
      </c>
      <c r="H9" s="32">
        <v>47</v>
      </c>
      <c r="I9" s="32">
        <v>7</v>
      </c>
      <c r="J9" s="32">
        <v>50</v>
      </c>
      <c r="K9" s="31">
        <v>1412</v>
      </c>
      <c r="L9" s="31">
        <v>1022</v>
      </c>
      <c r="M9" s="32">
        <v>123</v>
      </c>
      <c r="N9" s="32">
        <v>267</v>
      </c>
    </row>
    <row r="10" spans="1:14" ht="11.65" customHeight="1">
      <c r="A10" s="71"/>
      <c r="B10" s="30" t="s">
        <v>16</v>
      </c>
      <c r="C10" s="31">
        <v>2284</v>
      </c>
      <c r="D10" s="31">
        <v>1482</v>
      </c>
      <c r="E10" s="32">
        <v>922</v>
      </c>
      <c r="F10" s="32">
        <v>81</v>
      </c>
      <c r="G10" s="32">
        <v>261</v>
      </c>
      <c r="H10" s="32">
        <v>128</v>
      </c>
      <c r="I10" s="32">
        <v>18</v>
      </c>
      <c r="J10" s="32">
        <v>72</v>
      </c>
      <c r="K10" s="32">
        <v>802</v>
      </c>
      <c r="L10" s="32">
        <v>263</v>
      </c>
      <c r="M10" s="32">
        <v>88</v>
      </c>
      <c r="N10" s="32">
        <v>451</v>
      </c>
    </row>
    <row r="11" spans="1:14" ht="11.65" customHeight="1">
      <c r="A11" s="71"/>
      <c r="B11" s="30" t="s">
        <v>17</v>
      </c>
      <c r="C11" s="31">
        <v>2049</v>
      </c>
      <c r="D11" s="31">
        <v>1472</v>
      </c>
      <c r="E11" s="31">
        <v>1060</v>
      </c>
      <c r="F11" s="32">
        <v>74</v>
      </c>
      <c r="G11" s="32">
        <v>206</v>
      </c>
      <c r="H11" s="32">
        <v>94</v>
      </c>
      <c r="I11" s="32">
        <v>5</v>
      </c>
      <c r="J11" s="32">
        <v>33</v>
      </c>
      <c r="K11" s="32">
        <v>577</v>
      </c>
      <c r="L11" s="32">
        <v>105</v>
      </c>
      <c r="M11" s="32">
        <v>88</v>
      </c>
      <c r="N11" s="32">
        <v>384</v>
      </c>
    </row>
    <row r="12" spans="1:14" ht="11.65" customHeight="1">
      <c r="A12" s="71"/>
      <c r="B12" s="30" t="s">
        <v>18</v>
      </c>
      <c r="C12" s="31">
        <v>1666</v>
      </c>
      <c r="D12" s="31">
        <v>1287</v>
      </c>
      <c r="E12" s="31">
        <v>1005</v>
      </c>
      <c r="F12" s="32">
        <v>68</v>
      </c>
      <c r="G12" s="32">
        <v>112</v>
      </c>
      <c r="H12" s="32">
        <v>77</v>
      </c>
      <c r="I12" s="32">
        <v>10</v>
      </c>
      <c r="J12" s="32">
        <v>15</v>
      </c>
      <c r="K12" s="32">
        <v>379</v>
      </c>
      <c r="L12" s="32">
        <v>45</v>
      </c>
      <c r="M12" s="32">
        <v>55</v>
      </c>
      <c r="N12" s="32">
        <v>279</v>
      </c>
    </row>
    <row r="13" spans="1:14" ht="11.65" customHeight="1">
      <c r="A13" s="71"/>
      <c r="B13" s="30" t="s">
        <v>19</v>
      </c>
      <c r="C13" s="31">
        <v>1423</v>
      </c>
      <c r="D13" s="31">
        <v>1117</v>
      </c>
      <c r="E13" s="32">
        <v>896</v>
      </c>
      <c r="F13" s="32">
        <v>81</v>
      </c>
      <c r="G13" s="32">
        <v>86</v>
      </c>
      <c r="H13" s="32">
        <v>40</v>
      </c>
      <c r="I13" s="32">
        <v>5</v>
      </c>
      <c r="J13" s="32">
        <v>9</v>
      </c>
      <c r="K13" s="32">
        <v>306</v>
      </c>
      <c r="L13" s="32">
        <v>23</v>
      </c>
      <c r="M13" s="32">
        <v>60</v>
      </c>
      <c r="N13" s="32">
        <v>223</v>
      </c>
    </row>
    <row r="14" spans="1:14" ht="11.65" customHeight="1">
      <c r="A14" s="71"/>
      <c r="B14" s="30" t="s">
        <v>20</v>
      </c>
      <c r="C14" s="31">
        <v>1497</v>
      </c>
      <c r="D14" s="31">
        <v>1185</v>
      </c>
      <c r="E14" s="32">
        <v>974</v>
      </c>
      <c r="F14" s="32">
        <v>95</v>
      </c>
      <c r="G14" s="32">
        <v>71</v>
      </c>
      <c r="H14" s="32">
        <v>38</v>
      </c>
      <c r="I14" s="32">
        <v>5</v>
      </c>
      <c r="J14" s="32">
        <v>2</v>
      </c>
      <c r="K14" s="32">
        <v>312</v>
      </c>
      <c r="L14" s="32">
        <v>27</v>
      </c>
      <c r="M14" s="32">
        <v>74</v>
      </c>
      <c r="N14" s="32">
        <v>211</v>
      </c>
    </row>
    <row r="15" spans="1:14" ht="11.65" customHeight="1">
      <c r="A15" s="71"/>
      <c r="B15" s="30" t="s">
        <v>21</v>
      </c>
      <c r="C15" s="31">
        <v>1289</v>
      </c>
      <c r="D15" s="32">
        <v>974</v>
      </c>
      <c r="E15" s="32">
        <v>790</v>
      </c>
      <c r="F15" s="32">
        <v>116</v>
      </c>
      <c r="G15" s="32">
        <v>42</v>
      </c>
      <c r="H15" s="32">
        <v>23</v>
      </c>
      <c r="I15" s="32">
        <v>3</v>
      </c>
      <c r="J15" s="32" t="s">
        <v>33</v>
      </c>
      <c r="K15" s="32">
        <v>315</v>
      </c>
      <c r="L15" s="32">
        <v>24</v>
      </c>
      <c r="M15" s="32">
        <v>107</v>
      </c>
      <c r="N15" s="32">
        <v>184</v>
      </c>
    </row>
    <row r="16" spans="1:14" ht="11.65" customHeight="1">
      <c r="A16" s="71"/>
      <c r="B16" s="30" t="s">
        <v>22</v>
      </c>
      <c r="C16" s="31">
        <v>1076</v>
      </c>
      <c r="D16" s="32">
        <v>817</v>
      </c>
      <c r="E16" s="32">
        <v>632</v>
      </c>
      <c r="F16" s="32">
        <v>128</v>
      </c>
      <c r="G16" s="32">
        <v>23</v>
      </c>
      <c r="H16" s="32">
        <v>25</v>
      </c>
      <c r="I16" s="32">
        <v>7</v>
      </c>
      <c r="J16" s="32">
        <v>2</v>
      </c>
      <c r="K16" s="32">
        <v>259</v>
      </c>
      <c r="L16" s="32">
        <v>17</v>
      </c>
      <c r="M16" s="32">
        <v>97</v>
      </c>
      <c r="N16" s="32">
        <v>145</v>
      </c>
    </row>
    <row r="17" spans="1:14" ht="11.65" customHeight="1">
      <c r="A17" s="71"/>
      <c r="B17" s="30" t="s">
        <v>23</v>
      </c>
      <c r="C17" s="31">
        <v>1015</v>
      </c>
      <c r="D17" s="32">
        <v>682</v>
      </c>
      <c r="E17" s="32">
        <v>528</v>
      </c>
      <c r="F17" s="32">
        <v>117</v>
      </c>
      <c r="G17" s="32">
        <v>12</v>
      </c>
      <c r="H17" s="32">
        <v>15</v>
      </c>
      <c r="I17" s="32">
        <v>8</v>
      </c>
      <c r="J17" s="32">
        <v>2</v>
      </c>
      <c r="K17" s="32">
        <v>333</v>
      </c>
      <c r="L17" s="32">
        <v>12</v>
      </c>
      <c r="M17" s="32">
        <v>172</v>
      </c>
      <c r="N17" s="32">
        <v>149</v>
      </c>
    </row>
    <row r="18" spans="1:14" ht="11.65" customHeight="1">
      <c r="A18" s="71"/>
      <c r="B18" s="30" t="s">
        <v>24</v>
      </c>
      <c r="C18" s="32">
        <v>849</v>
      </c>
      <c r="D18" s="32">
        <v>468</v>
      </c>
      <c r="E18" s="32">
        <v>323</v>
      </c>
      <c r="F18" s="32">
        <v>125</v>
      </c>
      <c r="G18" s="32">
        <v>4</v>
      </c>
      <c r="H18" s="32">
        <v>9</v>
      </c>
      <c r="I18" s="32">
        <v>5</v>
      </c>
      <c r="J18" s="32">
        <v>2</v>
      </c>
      <c r="K18" s="32">
        <v>381</v>
      </c>
      <c r="L18" s="32">
        <v>9</v>
      </c>
      <c r="M18" s="32">
        <v>263</v>
      </c>
      <c r="N18" s="32">
        <v>109</v>
      </c>
    </row>
    <row r="19" spans="1:14" ht="11.65" customHeight="1">
      <c r="A19" s="71"/>
      <c r="B19" s="30" t="s">
        <v>25</v>
      </c>
      <c r="C19" s="32">
        <v>772</v>
      </c>
      <c r="D19" s="32">
        <v>325</v>
      </c>
      <c r="E19" s="32">
        <v>105</v>
      </c>
      <c r="F19" s="32">
        <v>203</v>
      </c>
      <c r="G19" s="32">
        <v>3</v>
      </c>
      <c r="H19" s="32">
        <v>3</v>
      </c>
      <c r="I19" s="32">
        <v>10</v>
      </c>
      <c r="J19" s="32">
        <v>1</v>
      </c>
      <c r="K19" s="32">
        <v>447</v>
      </c>
      <c r="L19" s="32">
        <v>2</v>
      </c>
      <c r="M19" s="32">
        <v>399</v>
      </c>
      <c r="N19" s="32">
        <v>46</v>
      </c>
    </row>
    <row r="20" spans="1:14" ht="11.65" customHeight="1">
      <c r="A20" s="71"/>
      <c r="B20" s="30" t="s">
        <v>26</v>
      </c>
      <c r="C20" s="32">
        <v>653</v>
      </c>
      <c r="D20" s="32">
        <v>172</v>
      </c>
      <c r="E20" s="32">
        <v>24</v>
      </c>
      <c r="F20" s="32">
        <v>138</v>
      </c>
      <c r="G20" s="32">
        <v>2</v>
      </c>
      <c r="H20" s="32">
        <v>1</v>
      </c>
      <c r="I20" s="32">
        <v>7</v>
      </c>
      <c r="J20" s="32" t="s">
        <v>33</v>
      </c>
      <c r="K20" s="32">
        <v>481</v>
      </c>
      <c r="L20" s="32">
        <v>3</v>
      </c>
      <c r="M20" s="32">
        <v>463</v>
      </c>
      <c r="N20" s="32">
        <v>15</v>
      </c>
    </row>
    <row r="21" spans="1:14" ht="11.65" customHeight="1">
      <c r="A21" s="71"/>
      <c r="B21" s="30" t="s">
        <v>27</v>
      </c>
      <c r="C21" s="32">
        <v>391</v>
      </c>
      <c r="D21" s="32">
        <v>96</v>
      </c>
      <c r="E21" s="32">
        <v>10</v>
      </c>
      <c r="F21" s="32">
        <v>77</v>
      </c>
      <c r="G21" s="32" t="s">
        <v>33</v>
      </c>
      <c r="H21" s="32">
        <v>2</v>
      </c>
      <c r="I21" s="32">
        <v>6</v>
      </c>
      <c r="J21" s="32">
        <v>1</v>
      </c>
      <c r="K21" s="32">
        <v>295</v>
      </c>
      <c r="L21" s="32">
        <v>1</v>
      </c>
      <c r="M21" s="32">
        <v>285</v>
      </c>
      <c r="N21" s="32">
        <v>9</v>
      </c>
    </row>
    <row r="22" spans="1:14" ht="11.65" customHeight="1">
      <c r="A22" s="72"/>
      <c r="B22" s="30" t="s">
        <v>28</v>
      </c>
      <c r="C22" s="32">
        <v>518</v>
      </c>
      <c r="D22" s="32">
        <v>89</v>
      </c>
      <c r="E22" s="32">
        <v>15</v>
      </c>
      <c r="F22" s="32">
        <v>70</v>
      </c>
      <c r="G22" s="32" t="s">
        <v>33</v>
      </c>
      <c r="H22" s="32" t="s">
        <v>33</v>
      </c>
      <c r="I22" s="32">
        <v>3</v>
      </c>
      <c r="J22" s="32">
        <v>1</v>
      </c>
      <c r="K22" s="32">
        <v>429</v>
      </c>
      <c r="L22" s="32">
        <v>1</v>
      </c>
      <c r="M22" s="32">
        <v>423</v>
      </c>
      <c r="N22" s="32">
        <v>5</v>
      </c>
    </row>
    <row r="23" spans="1:14" ht="11.65" customHeight="1">
      <c r="A23" s="73" t="s">
        <v>29</v>
      </c>
      <c r="B23" s="33"/>
      <c r="C23" s="29">
        <v>9012</v>
      </c>
      <c r="D23" s="29">
        <v>4478</v>
      </c>
      <c r="E23" s="29">
        <v>2646</v>
      </c>
      <c r="F23" s="34">
        <v>672</v>
      </c>
      <c r="G23" s="34">
        <v>654</v>
      </c>
      <c r="H23" s="34">
        <v>304</v>
      </c>
      <c r="I23" s="34">
        <v>65</v>
      </c>
      <c r="J23" s="34">
        <v>137</v>
      </c>
      <c r="K23" s="29">
        <v>4534</v>
      </c>
      <c r="L23" s="29">
        <v>1064</v>
      </c>
      <c r="M23" s="29">
        <v>1660</v>
      </c>
      <c r="N23" s="29">
        <v>1810</v>
      </c>
    </row>
    <row r="24" spans="1:14" ht="13.15" customHeight="1">
      <c r="A24" s="50"/>
      <c r="B24" s="30">
        <v>14</v>
      </c>
      <c r="C24" s="32">
        <v>203</v>
      </c>
      <c r="D24" s="32">
        <v>27</v>
      </c>
      <c r="E24" s="32">
        <v>7</v>
      </c>
      <c r="F24" s="32">
        <v>3</v>
      </c>
      <c r="G24" s="32">
        <v>13</v>
      </c>
      <c r="H24" s="32">
        <v>2</v>
      </c>
      <c r="I24" s="32" t="s">
        <v>33</v>
      </c>
      <c r="J24" s="32">
        <v>2</v>
      </c>
      <c r="K24" s="32">
        <v>176</v>
      </c>
      <c r="L24" s="32">
        <v>156</v>
      </c>
      <c r="M24" s="32">
        <v>10</v>
      </c>
      <c r="N24" s="32">
        <v>10</v>
      </c>
    </row>
    <row r="25" spans="1:14" ht="11.65" customHeight="1">
      <c r="A25" s="50"/>
      <c r="B25" s="30" t="s">
        <v>15</v>
      </c>
      <c r="C25" s="31">
        <v>1013</v>
      </c>
      <c r="D25" s="32">
        <v>268</v>
      </c>
      <c r="E25" s="32">
        <v>76</v>
      </c>
      <c r="F25" s="32">
        <v>16</v>
      </c>
      <c r="G25" s="32">
        <v>118</v>
      </c>
      <c r="H25" s="32">
        <v>20</v>
      </c>
      <c r="I25" s="32">
        <v>2</v>
      </c>
      <c r="J25" s="32">
        <v>36</v>
      </c>
      <c r="K25" s="32">
        <v>745</v>
      </c>
      <c r="L25" s="32">
        <v>563</v>
      </c>
      <c r="M25" s="32">
        <v>54</v>
      </c>
      <c r="N25" s="32">
        <v>128</v>
      </c>
    </row>
    <row r="26" spans="1:14" ht="11.65" customHeight="1">
      <c r="A26" s="50"/>
      <c r="B26" s="30" t="s">
        <v>16</v>
      </c>
      <c r="C26" s="31">
        <v>1161</v>
      </c>
      <c r="D26" s="32">
        <v>616</v>
      </c>
      <c r="E26" s="32">
        <v>280</v>
      </c>
      <c r="F26" s="32">
        <v>43</v>
      </c>
      <c r="G26" s="32">
        <v>163</v>
      </c>
      <c r="H26" s="32">
        <v>67</v>
      </c>
      <c r="I26" s="32">
        <v>13</v>
      </c>
      <c r="J26" s="32">
        <v>50</v>
      </c>
      <c r="K26" s="32">
        <v>545</v>
      </c>
      <c r="L26" s="32">
        <v>179</v>
      </c>
      <c r="M26" s="32">
        <v>42</v>
      </c>
      <c r="N26" s="32">
        <v>324</v>
      </c>
    </row>
    <row r="27" spans="1:14" ht="11.65" customHeight="1">
      <c r="A27" s="50"/>
      <c r="B27" s="30" t="s">
        <v>17</v>
      </c>
      <c r="C27" s="31">
        <v>1065</v>
      </c>
      <c r="D27" s="32">
        <v>626</v>
      </c>
      <c r="E27" s="32">
        <v>374</v>
      </c>
      <c r="F27" s="32">
        <v>39</v>
      </c>
      <c r="G27" s="32">
        <v>127</v>
      </c>
      <c r="H27" s="32">
        <v>60</v>
      </c>
      <c r="I27" s="32">
        <v>2</v>
      </c>
      <c r="J27" s="32">
        <v>24</v>
      </c>
      <c r="K27" s="32">
        <v>439</v>
      </c>
      <c r="L27" s="32">
        <v>73</v>
      </c>
      <c r="M27" s="32">
        <v>58</v>
      </c>
      <c r="N27" s="32">
        <v>308</v>
      </c>
    </row>
    <row r="28" spans="1:14" ht="11.65" customHeight="1">
      <c r="A28" s="50"/>
      <c r="B28" s="30" t="s">
        <v>18</v>
      </c>
      <c r="C28" s="32">
        <v>864</v>
      </c>
      <c r="D28" s="32">
        <v>566</v>
      </c>
      <c r="E28" s="32">
        <v>385</v>
      </c>
      <c r="F28" s="32">
        <v>26</v>
      </c>
      <c r="G28" s="32">
        <v>73</v>
      </c>
      <c r="H28" s="32">
        <v>62</v>
      </c>
      <c r="I28" s="32">
        <v>10</v>
      </c>
      <c r="J28" s="32">
        <v>10</v>
      </c>
      <c r="K28" s="32">
        <v>298</v>
      </c>
      <c r="L28" s="32">
        <v>29</v>
      </c>
      <c r="M28" s="32">
        <v>41</v>
      </c>
      <c r="N28" s="32">
        <v>228</v>
      </c>
    </row>
    <row r="29" spans="1:14" ht="11.65" customHeight="1">
      <c r="A29" s="50"/>
      <c r="B29" s="30" t="s">
        <v>19</v>
      </c>
      <c r="C29" s="32">
        <v>725</v>
      </c>
      <c r="D29" s="32">
        <v>479</v>
      </c>
      <c r="E29" s="32">
        <v>342</v>
      </c>
      <c r="F29" s="32">
        <v>37</v>
      </c>
      <c r="G29" s="32">
        <v>59</v>
      </c>
      <c r="H29" s="32">
        <v>29</v>
      </c>
      <c r="I29" s="32">
        <v>4</v>
      </c>
      <c r="J29" s="32">
        <v>8</v>
      </c>
      <c r="K29" s="32">
        <v>246</v>
      </c>
      <c r="L29" s="32">
        <v>18</v>
      </c>
      <c r="M29" s="32">
        <v>41</v>
      </c>
      <c r="N29" s="32">
        <v>187</v>
      </c>
    </row>
    <row r="30" spans="1:14" ht="11.65" customHeight="1">
      <c r="A30" s="50"/>
      <c r="B30" s="30" t="s">
        <v>20</v>
      </c>
      <c r="C30" s="32">
        <v>773</v>
      </c>
      <c r="D30" s="32">
        <v>516</v>
      </c>
      <c r="E30" s="32">
        <v>389</v>
      </c>
      <c r="F30" s="32">
        <v>50</v>
      </c>
      <c r="G30" s="32">
        <v>49</v>
      </c>
      <c r="H30" s="32">
        <v>23</v>
      </c>
      <c r="I30" s="32">
        <v>4</v>
      </c>
      <c r="J30" s="32">
        <v>1</v>
      </c>
      <c r="K30" s="32">
        <v>257</v>
      </c>
      <c r="L30" s="32">
        <v>15</v>
      </c>
      <c r="M30" s="32">
        <v>61</v>
      </c>
      <c r="N30" s="32">
        <v>181</v>
      </c>
    </row>
    <row r="31" spans="1:14" ht="11.65" customHeight="1">
      <c r="A31" s="50"/>
      <c r="B31" s="30" t="s">
        <v>21</v>
      </c>
      <c r="C31" s="32">
        <v>605</v>
      </c>
      <c r="D31" s="32">
        <v>384</v>
      </c>
      <c r="E31" s="32">
        <v>275</v>
      </c>
      <c r="F31" s="32">
        <v>67</v>
      </c>
      <c r="G31" s="32">
        <v>27</v>
      </c>
      <c r="H31" s="32">
        <v>13</v>
      </c>
      <c r="I31" s="32">
        <v>2</v>
      </c>
      <c r="J31" s="32" t="s">
        <v>33</v>
      </c>
      <c r="K31" s="32">
        <v>221</v>
      </c>
      <c r="L31" s="32">
        <v>12</v>
      </c>
      <c r="M31" s="32">
        <v>81</v>
      </c>
      <c r="N31" s="32">
        <v>128</v>
      </c>
    </row>
    <row r="32" spans="1:14" ht="11.65" customHeight="1">
      <c r="A32" s="50"/>
      <c r="B32" s="30" t="s">
        <v>22</v>
      </c>
      <c r="C32" s="32">
        <v>534</v>
      </c>
      <c r="D32" s="32">
        <v>344</v>
      </c>
      <c r="E32" s="32">
        <v>237</v>
      </c>
      <c r="F32" s="32">
        <v>73</v>
      </c>
      <c r="G32" s="32">
        <v>15</v>
      </c>
      <c r="H32" s="32">
        <v>12</v>
      </c>
      <c r="I32" s="32">
        <v>5</v>
      </c>
      <c r="J32" s="32">
        <v>2</v>
      </c>
      <c r="K32" s="32">
        <v>190</v>
      </c>
      <c r="L32" s="32">
        <v>10</v>
      </c>
      <c r="M32" s="32">
        <v>73</v>
      </c>
      <c r="N32" s="32">
        <v>107</v>
      </c>
    </row>
    <row r="33" spans="1:14" ht="11.65" customHeight="1">
      <c r="A33" s="50"/>
      <c r="B33" s="30" t="s">
        <v>23</v>
      </c>
      <c r="C33" s="32">
        <v>514</v>
      </c>
      <c r="D33" s="32">
        <v>278</v>
      </c>
      <c r="E33" s="32">
        <v>185</v>
      </c>
      <c r="F33" s="32">
        <v>69</v>
      </c>
      <c r="G33" s="32">
        <v>5</v>
      </c>
      <c r="H33" s="32">
        <v>11</v>
      </c>
      <c r="I33" s="32">
        <v>6</v>
      </c>
      <c r="J33" s="32">
        <v>2</v>
      </c>
      <c r="K33" s="32">
        <v>236</v>
      </c>
      <c r="L33" s="32">
        <v>6</v>
      </c>
      <c r="M33" s="32">
        <v>122</v>
      </c>
      <c r="N33" s="32">
        <v>108</v>
      </c>
    </row>
    <row r="34" spans="1:14" ht="11.65" customHeight="1">
      <c r="A34" s="50"/>
      <c r="B34" s="30" t="s">
        <v>24</v>
      </c>
      <c r="C34" s="32">
        <v>406</v>
      </c>
      <c r="D34" s="32">
        <v>149</v>
      </c>
      <c r="E34" s="32">
        <v>67</v>
      </c>
      <c r="F34" s="32">
        <v>73</v>
      </c>
      <c r="G34" s="32">
        <v>2</v>
      </c>
      <c r="H34" s="32">
        <v>4</v>
      </c>
      <c r="I34" s="32">
        <v>3</v>
      </c>
      <c r="J34" s="32" t="s">
        <v>33</v>
      </c>
      <c r="K34" s="32">
        <v>257</v>
      </c>
      <c r="L34" s="32">
        <v>1</v>
      </c>
      <c r="M34" s="32">
        <v>199</v>
      </c>
      <c r="N34" s="32">
        <v>57</v>
      </c>
    </row>
    <row r="35" spans="1:14" ht="11.65" customHeight="1">
      <c r="A35" s="50"/>
      <c r="B35" s="30" t="s">
        <v>25</v>
      </c>
      <c r="C35" s="32">
        <v>347</v>
      </c>
      <c r="D35" s="32">
        <v>92</v>
      </c>
      <c r="E35" s="32">
        <v>16</v>
      </c>
      <c r="F35" s="32">
        <v>71</v>
      </c>
      <c r="G35" s="32">
        <v>1</v>
      </c>
      <c r="H35" s="32">
        <v>1</v>
      </c>
      <c r="I35" s="32">
        <v>3</v>
      </c>
      <c r="J35" s="32" t="s">
        <v>33</v>
      </c>
      <c r="K35" s="32">
        <v>255</v>
      </c>
      <c r="L35" s="32" t="s">
        <v>33</v>
      </c>
      <c r="M35" s="32">
        <v>230</v>
      </c>
      <c r="N35" s="32">
        <v>25</v>
      </c>
    </row>
    <row r="36" spans="1:14" ht="11.65" customHeight="1">
      <c r="A36" s="50"/>
      <c r="B36" s="30" t="s">
        <v>26</v>
      </c>
      <c r="C36" s="32">
        <v>317</v>
      </c>
      <c r="D36" s="32">
        <v>62</v>
      </c>
      <c r="E36" s="32">
        <v>4</v>
      </c>
      <c r="F36" s="32">
        <v>51</v>
      </c>
      <c r="G36" s="32">
        <v>2</v>
      </c>
      <c r="H36" s="32" t="s">
        <v>33</v>
      </c>
      <c r="I36" s="32">
        <v>5</v>
      </c>
      <c r="J36" s="32" t="s">
        <v>33</v>
      </c>
      <c r="K36" s="32">
        <v>255</v>
      </c>
      <c r="L36" s="32">
        <v>1</v>
      </c>
      <c r="M36" s="32">
        <v>245</v>
      </c>
      <c r="N36" s="32">
        <v>9</v>
      </c>
    </row>
    <row r="37" spans="1:14" ht="11.65" customHeight="1">
      <c r="A37" s="50"/>
      <c r="B37" s="30" t="s">
        <v>27</v>
      </c>
      <c r="C37" s="32">
        <v>201</v>
      </c>
      <c r="D37" s="32">
        <v>31</v>
      </c>
      <c r="E37" s="32">
        <v>3</v>
      </c>
      <c r="F37" s="32">
        <v>23</v>
      </c>
      <c r="G37" s="32" t="s">
        <v>33</v>
      </c>
      <c r="H37" s="32" t="s">
        <v>33</v>
      </c>
      <c r="I37" s="32">
        <v>4</v>
      </c>
      <c r="J37" s="32">
        <v>1</v>
      </c>
      <c r="K37" s="32">
        <v>170</v>
      </c>
      <c r="L37" s="32" t="s">
        <v>33</v>
      </c>
      <c r="M37" s="32">
        <v>165</v>
      </c>
      <c r="N37" s="32">
        <v>5</v>
      </c>
    </row>
    <row r="38" spans="1:14" ht="11.65" customHeight="1">
      <c r="A38" s="50"/>
      <c r="B38" s="30" t="s">
        <v>28</v>
      </c>
      <c r="C38" s="32">
        <v>284</v>
      </c>
      <c r="D38" s="32">
        <v>40</v>
      </c>
      <c r="E38" s="32">
        <v>6</v>
      </c>
      <c r="F38" s="32">
        <v>31</v>
      </c>
      <c r="G38" s="32" t="s">
        <v>33</v>
      </c>
      <c r="H38" s="32" t="s">
        <v>33</v>
      </c>
      <c r="I38" s="32">
        <v>2</v>
      </c>
      <c r="J38" s="32">
        <v>1</v>
      </c>
      <c r="K38" s="32">
        <v>244</v>
      </c>
      <c r="L38" s="32">
        <v>1</v>
      </c>
      <c r="M38" s="32">
        <v>238</v>
      </c>
      <c r="N38" s="32">
        <v>5</v>
      </c>
    </row>
    <row r="39" spans="1:14" ht="11.65" customHeight="1">
      <c r="A39" s="50" t="s">
        <v>30</v>
      </c>
      <c r="B39" s="33"/>
      <c r="C39" s="29">
        <v>9007</v>
      </c>
      <c r="D39" s="29">
        <v>6474</v>
      </c>
      <c r="E39" s="29">
        <v>4972</v>
      </c>
      <c r="F39" s="34">
        <v>755</v>
      </c>
      <c r="G39" s="34">
        <v>458</v>
      </c>
      <c r="H39" s="34">
        <v>200</v>
      </c>
      <c r="I39" s="34">
        <v>34</v>
      </c>
      <c r="J39" s="34">
        <v>55</v>
      </c>
      <c r="K39" s="29">
        <v>2533</v>
      </c>
      <c r="L39" s="34">
        <v>787</v>
      </c>
      <c r="M39" s="29">
        <v>1055</v>
      </c>
      <c r="N39" s="34">
        <v>691</v>
      </c>
    </row>
    <row r="40" spans="1:14" ht="13.15" customHeight="1">
      <c r="A40" s="50"/>
      <c r="B40" s="30">
        <v>14</v>
      </c>
      <c r="C40" s="32">
        <v>191</v>
      </c>
      <c r="D40" s="32">
        <v>28</v>
      </c>
      <c r="E40" s="32">
        <v>12</v>
      </c>
      <c r="F40" s="32">
        <v>4</v>
      </c>
      <c r="G40" s="32">
        <v>12</v>
      </c>
      <c r="H40" s="32" t="s">
        <v>33</v>
      </c>
      <c r="I40" s="32" t="s">
        <v>33</v>
      </c>
      <c r="J40" s="32" t="s">
        <v>33</v>
      </c>
      <c r="K40" s="32">
        <v>163</v>
      </c>
      <c r="L40" s="32">
        <v>141</v>
      </c>
      <c r="M40" s="32">
        <v>8</v>
      </c>
      <c r="N40" s="32">
        <v>14</v>
      </c>
    </row>
    <row r="41" spans="1:14" ht="11.65" customHeight="1">
      <c r="A41" s="50"/>
      <c r="B41" s="30" t="s">
        <v>15</v>
      </c>
      <c r="C41" s="31">
        <v>1130</v>
      </c>
      <c r="D41" s="32">
        <v>463</v>
      </c>
      <c r="E41" s="32">
        <v>239</v>
      </c>
      <c r="F41" s="32">
        <v>31</v>
      </c>
      <c r="G41" s="32">
        <v>147</v>
      </c>
      <c r="H41" s="32">
        <v>27</v>
      </c>
      <c r="I41" s="32">
        <v>5</v>
      </c>
      <c r="J41" s="32">
        <v>14</v>
      </c>
      <c r="K41" s="32">
        <v>667</v>
      </c>
      <c r="L41" s="32">
        <v>459</v>
      </c>
      <c r="M41" s="32">
        <v>69</v>
      </c>
      <c r="N41" s="32">
        <v>139</v>
      </c>
    </row>
    <row r="42" spans="1:14" ht="11.65" customHeight="1">
      <c r="A42" s="50"/>
      <c r="B42" s="30" t="s">
        <v>16</v>
      </c>
      <c r="C42" s="31">
        <v>1123</v>
      </c>
      <c r="D42" s="32">
        <v>866</v>
      </c>
      <c r="E42" s="32">
        <v>642</v>
      </c>
      <c r="F42" s="32">
        <v>38</v>
      </c>
      <c r="G42" s="32">
        <v>98</v>
      </c>
      <c r="H42" s="32">
        <v>61</v>
      </c>
      <c r="I42" s="32">
        <v>5</v>
      </c>
      <c r="J42" s="32">
        <v>22</v>
      </c>
      <c r="K42" s="32">
        <v>257</v>
      </c>
      <c r="L42" s="32">
        <v>84</v>
      </c>
      <c r="M42" s="32">
        <v>46</v>
      </c>
      <c r="N42" s="32">
        <v>127</v>
      </c>
    </row>
    <row r="43" spans="1:14" ht="11.65" customHeight="1">
      <c r="A43" s="50"/>
      <c r="B43" s="30" t="s">
        <v>17</v>
      </c>
      <c r="C43" s="32">
        <v>984</v>
      </c>
      <c r="D43" s="32">
        <v>846</v>
      </c>
      <c r="E43" s="32">
        <v>686</v>
      </c>
      <c r="F43" s="32">
        <v>35</v>
      </c>
      <c r="G43" s="32">
        <v>79</v>
      </c>
      <c r="H43" s="32">
        <v>34</v>
      </c>
      <c r="I43" s="32">
        <v>3</v>
      </c>
      <c r="J43" s="32">
        <v>9</v>
      </c>
      <c r="K43" s="32">
        <v>138</v>
      </c>
      <c r="L43" s="32">
        <v>32</v>
      </c>
      <c r="M43" s="32">
        <v>30</v>
      </c>
      <c r="N43" s="32">
        <v>76</v>
      </c>
    </row>
    <row r="44" spans="1:14" ht="11.65" customHeight="1">
      <c r="A44" s="50"/>
      <c r="B44" s="30" t="s">
        <v>18</v>
      </c>
      <c r="C44" s="32">
        <v>802</v>
      </c>
      <c r="D44" s="32">
        <v>721</v>
      </c>
      <c r="E44" s="32">
        <v>620</v>
      </c>
      <c r="F44" s="32">
        <v>42</v>
      </c>
      <c r="G44" s="32">
        <v>39</v>
      </c>
      <c r="H44" s="32">
        <v>15</v>
      </c>
      <c r="I44" s="32" t="s">
        <v>33</v>
      </c>
      <c r="J44" s="32">
        <v>5</v>
      </c>
      <c r="K44" s="32">
        <v>81</v>
      </c>
      <c r="L44" s="32">
        <v>16</v>
      </c>
      <c r="M44" s="32">
        <v>14</v>
      </c>
      <c r="N44" s="32">
        <v>51</v>
      </c>
    </row>
    <row r="45" spans="1:14" ht="11.65" customHeight="1">
      <c r="A45" s="50"/>
      <c r="B45" s="30" t="s">
        <v>19</v>
      </c>
      <c r="C45" s="32">
        <v>698</v>
      </c>
      <c r="D45" s="32">
        <v>638</v>
      </c>
      <c r="E45" s="32">
        <v>554</v>
      </c>
      <c r="F45" s="32">
        <v>44</v>
      </c>
      <c r="G45" s="32">
        <v>27</v>
      </c>
      <c r="H45" s="32">
        <v>11</v>
      </c>
      <c r="I45" s="32">
        <v>1</v>
      </c>
      <c r="J45" s="32">
        <v>1</v>
      </c>
      <c r="K45" s="32">
        <v>60</v>
      </c>
      <c r="L45" s="32">
        <v>5</v>
      </c>
      <c r="M45" s="32">
        <v>19</v>
      </c>
      <c r="N45" s="32">
        <v>36</v>
      </c>
    </row>
    <row r="46" spans="1:14" ht="11.65" customHeight="1">
      <c r="A46" s="50"/>
      <c r="B46" s="30" t="s">
        <v>20</v>
      </c>
      <c r="C46" s="32">
        <v>724</v>
      </c>
      <c r="D46" s="32">
        <v>669</v>
      </c>
      <c r="E46" s="32">
        <v>585</v>
      </c>
      <c r="F46" s="32">
        <v>45</v>
      </c>
      <c r="G46" s="32">
        <v>22</v>
      </c>
      <c r="H46" s="32">
        <v>15</v>
      </c>
      <c r="I46" s="32">
        <v>1</v>
      </c>
      <c r="J46" s="32">
        <v>1</v>
      </c>
      <c r="K46" s="32">
        <v>55</v>
      </c>
      <c r="L46" s="32">
        <v>12</v>
      </c>
      <c r="M46" s="32">
        <v>13</v>
      </c>
      <c r="N46" s="32">
        <v>30</v>
      </c>
    </row>
    <row r="47" spans="1:14" ht="11.65" customHeight="1">
      <c r="A47" s="50"/>
      <c r="B47" s="30" t="s">
        <v>21</v>
      </c>
      <c r="C47" s="32">
        <v>684</v>
      </c>
      <c r="D47" s="32">
        <v>590</v>
      </c>
      <c r="E47" s="32">
        <v>515</v>
      </c>
      <c r="F47" s="32">
        <v>49</v>
      </c>
      <c r="G47" s="32">
        <v>15</v>
      </c>
      <c r="H47" s="32">
        <v>10</v>
      </c>
      <c r="I47" s="32">
        <v>1</v>
      </c>
      <c r="J47" s="32" t="s">
        <v>33</v>
      </c>
      <c r="K47" s="32">
        <v>94</v>
      </c>
      <c r="L47" s="32">
        <v>12</v>
      </c>
      <c r="M47" s="32">
        <v>26</v>
      </c>
      <c r="N47" s="32">
        <v>56</v>
      </c>
    </row>
    <row r="48" spans="1:14" ht="11.65" customHeight="1">
      <c r="A48" s="50"/>
      <c r="B48" s="30" t="s">
        <v>22</v>
      </c>
      <c r="C48" s="32">
        <v>542</v>
      </c>
      <c r="D48" s="32">
        <v>473</v>
      </c>
      <c r="E48" s="32">
        <v>395</v>
      </c>
      <c r="F48" s="32">
        <v>55</v>
      </c>
      <c r="G48" s="32">
        <v>8</v>
      </c>
      <c r="H48" s="32">
        <v>13</v>
      </c>
      <c r="I48" s="32">
        <v>2</v>
      </c>
      <c r="J48" s="32" t="s">
        <v>33</v>
      </c>
      <c r="K48" s="32">
        <v>69</v>
      </c>
      <c r="L48" s="32">
        <v>7</v>
      </c>
      <c r="M48" s="32">
        <v>24</v>
      </c>
      <c r="N48" s="32">
        <v>38</v>
      </c>
    </row>
    <row r="49" spans="1:14" ht="11.65" customHeight="1">
      <c r="A49" s="50"/>
      <c r="B49" s="30" t="s">
        <v>23</v>
      </c>
      <c r="C49" s="32">
        <v>501</v>
      </c>
      <c r="D49" s="32">
        <v>404</v>
      </c>
      <c r="E49" s="32">
        <v>343</v>
      </c>
      <c r="F49" s="32">
        <v>48</v>
      </c>
      <c r="G49" s="32">
        <v>7</v>
      </c>
      <c r="H49" s="32">
        <v>4</v>
      </c>
      <c r="I49" s="32">
        <v>2</v>
      </c>
      <c r="J49" s="32" t="s">
        <v>33</v>
      </c>
      <c r="K49" s="32">
        <v>97</v>
      </c>
      <c r="L49" s="32">
        <v>6</v>
      </c>
      <c r="M49" s="32">
        <v>50</v>
      </c>
      <c r="N49" s="32">
        <v>41</v>
      </c>
    </row>
    <row r="50" spans="1:14" ht="11.65" customHeight="1">
      <c r="A50" s="50"/>
      <c r="B50" s="30" t="s">
        <v>24</v>
      </c>
      <c r="C50" s="32">
        <v>443</v>
      </c>
      <c r="D50" s="32">
        <v>319</v>
      </c>
      <c r="E50" s="32">
        <v>256</v>
      </c>
      <c r="F50" s="32">
        <v>52</v>
      </c>
      <c r="G50" s="32">
        <v>2</v>
      </c>
      <c r="H50" s="32">
        <v>5</v>
      </c>
      <c r="I50" s="32">
        <v>2</v>
      </c>
      <c r="J50" s="32">
        <v>2</v>
      </c>
      <c r="K50" s="32">
        <v>124</v>
      </c>
      <c r="L50" s="32">
        <v>8</v>
      </c>
      <c r="M50" s="32">
        <v>64</v>
      </c>
      <c r="N50" s="32">
        <v>52</v>
      </c>
    </row>
    <row r="51" spans="1:14" ht="11.65" customHeight="1">
      <c r="A51" s="50"/>
      <c r="B51" s="30" t="s">
        <v>25</v>
      </c>
      <c r="C51" s="32">
        <v>425</v>
      </c>
      <c r="D51" s="32">
        <v>233</v>
      </c>
      <c r="E51" s="32">
        <v>89</v>
      </c>
      <c r="F51" s="32">
        <v>132</v>
      </c>
      <c r="G51" s="32">
        <v>2</v>
      </c>
      <c r="H51" s="32">
        <v>2</v>
      </c>
      <c r="I51" s="32">
        <v>7</v>
      </c>
      <c r="J51" s="32">
        <v>1</v>
      </c>
      <c r="K51" s="32">
        <v>192</v>
      </c>
      <c r="L51" s="32">
        <v>2</v>
      </c>
      <c r="M51" s="32">
        <v>169</v>
      </c>
      <c r="N51" s="32">
        <v>21</v>
      </c>
    </row>
    <row r="52" spans="1:14" ht="11.65" customHeight="1">
      <c r="A52" s="50"/>
      <c r="B52" s="30" t="s">
        <v>26</v>
      </c>
      <c r="C52" s="32">
        <v>336</v>
      </c>
      <c r="D52" s="32">
        <v>110</v>
      </c>
      <c r="E52" s="32">
        <v>20</v>
      </c>
      <c r="F52" s="32">
        <v>87</v>
      </c>
      <c r="G52" s="32" t="s">
        <v>33</v>
      </c>
      <c r="H52" s="32">
        <v>1</v>
      </c>
      <c r="I52" s="32">
        <v>2</v>
      </c>
      <c r="J52" s="32" t="s">
        <v>33</v>
      </c>
      <c r="K52" s="32">
        <v>226</v>
      </c>
      <c r="L52" s="32">
        <v>2</v>
      </c>
      <c r="M52" s="32">
        <v>218</v>
      </c>
      <c r="N52" s="32">
        <v>6</v>
      </c>
    </row>
    <row r="53" spans="1:14" ht="11.65" customHeight="1">
      <c r="A53" s="50"/>
      <c r="B53" s="30" t="s">
        <v>27</v>
      </c>
      <c r="C53" s="32">
        <v>190</v>
      </c>
      <c r="D53" s="32">
        <v>65</v>
      </c>
      <c r="E53" s="32">
        <v>7</v>
      </c>
      <c r="F53" s="32">
        <v>54</v>
      </c>
      <c r="G53" s="32" t="s">
        <v>33</v>
      </c>
      <c r="H53" s="32">
        <v>2</v>
      </c>
      <c r="I53" s="32">
        <v>2</v>
      </c>
      <c r="J53" s="32" t="s">
        <v>33</v>
      </c>
      <c r="K53" s="32">
        <v>125</v>
      </c>
      <c r="L53" s="32">
        <v>1</v>
      </c>
      <c r="M53" s="32">
        <v>120</v>
      </c>
      <c r="N53" s="32">
        <v>4</v>
      </c>
    </row>
    <row r="54" spans="1:14" ht="11.65" customHeight="1">
      <c r="A54" s="50"/>
      <c r="B54" s="35" t="s">
        <v>28</v>
      </c>
      <c r="C54" s="37">
        <v>234</v>
      </c>
      <c r="D54" s="37">
        <v>49</v>
      </c>
      <c r="E54" s="37">
        <v>9</v>
      </c>
      <c r="F54" s="37">
        <v>39</v>
      </c>
      <c r="G54" s="37" t="s">
        <v>33</v>
      </c>
      <c r="H54" s="37" t="s">
        <v>33</v>
      </c>
      <c r="I54" s="37">
        <v>1</v>
      </c>
      <c r="J54" s="37" t="s">
        <v>33</v>
      </c>
      <c r="K54" s="37">
        <v>185</v>
      </c>
      <c r="L54" s="37" t="s">
        <v>33</v>
      </c>
      <c r="M54" s="37">
        <v>185</v>
      </c>
      <c r="N54" s="37" t="s">
        <v>33</v>
      </c>
    </row>
    <row r="55" spans="1:14" ht="11.65" customHeight="1">
      <c r="A55" s="45" t="s">
        <v>60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ht="15.4" customHeight="1">
      <c r="A56" s="45" t="s">
        <v>61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</row>
    <row r="57" spans="1:14" ht="22.5" customHeight="1">
      <c r="A57" s="46" t="s">
        <v>56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26.65" customHeight="1">
      <c r="A58" s="46" t="s">
        <v>57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5.4" customHeight="1">
      <c r="D59" s="67"/>
      <c r="E59" s="67"/>
    </row>
    <row r="60" spans="1:14" ht="15.4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1:14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1:14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1:14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1:14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1:1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</sheetData>
  <mergeCells count="22">
    <mergeCell ref="A1:N1"/>
    <mergeCell ref="A2:N2"/>
    <mergeCell ref="A3:B6"/>
    <mergeCell ref="C3:C6"/>
    <mergeCell ref="D3:N3"/>
    <mergeCell ref="D4:J4"/>
    <mergeCell ref="K4:N4"/>
    <mergeCell ref="D5:D6"/>
    <mergeCell ref="E5:G5"/>
    <mergeCell ref="H5:J5"/>
    <mergeCell ref="K5:K6"/>
    <mergeCell ref="L5:L6"/>
    <mergeCell ref="M5:M6"/>
    <mergeCell ref="D59:E59"/>
    <mergeCell ref="N5:N6"/>
    <mergeCell ref="A7:A22"/>
    <mergeCell ref="A23:A38"/>
    <mergeCell ref="A39:A54"/>
    <mergeCell ref="A55:N55"/>
    <mergeCell ref="A56:N56"/>
    <mergeCell ref="A57:N57"/>
    <mergeCell ref="A58:N58"/>
  </mergeCells>
  <pageMargins left="0.5" right="0.5" top="0.5" bottom="0.5" header="0" footer="0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5"/>
  <sheetViews>
    <sheetView showGridLines="0" workbookViewId="0">
      <selection activeCell="A5" sqref="A5"/>
    </sheetView>
  </sheetViews>
  <sheetFormatPr baseColWidth="10" defaultRowHeight="15"/>
  <cols>
    <col min="1" max="16384" width="12" style="4"/>
  </cols>
  <sheetData>
    <row r="1" spans="1:1">
      <c r="A1" s="3" t="s">
        <v>36</v>
      </c>
    </row>
    <row r="2" spans="1:1">
      <c r="A2" s="3" t="s">
        <v>37</v>
      </c>
    </row>
    <row r="4" spans="1:1">
      <c r="A4" s="78" t="str">
        <f>HYPERLINK("#'Cuadro 11'!A3", "Cuadro 11. Provincia de  Tucumán. Población de 14 años y más en viviendas particulares, por condición de actividad económica desagregada, según sexo registrado al nacer y grupos quinquenales de edad. Año 2022")</f>
        <v>Cuadro 11. Provincia de  Tucumán. Población de 14 años y más en viviendas particulares, por condición de actividad económica desagregada, según sexo registrado al nacer y grupos quinquenales de edad. Año 2022</v>
      </c>
    </row>
    <row r="5" spans="1:1">
      <c r="A5" s="5" t="str">
        <f>HYPERLINK("#'Cuadro 11.1'!A3", "Cuadro 11.1. Provincia de  Tucumán, departamento Burruyacú. Población de 14 años y más en viviendas particulares, por condición de actividad económica desagregada, según sexo registrado al nacer y grupos quinquenales de edad. Año 2022")</f>
        <v>Cuadro 11.1. Provincia de  Tucumán, departamento Burruyacú. Población de 14 años y más en viviendas particulares, por condición de actividad económica desagregada, según sexo registrado al nacer y grupos quinquenales de edad. Año 2022</v>
      </c>
    </row>
    <row r="6" spans="1:1">
      <c r="A6" s="5" t="str">
        <f>HYPERLINK("#'Cuadro 11.2'!A3", "Cuadro 11.2. Provincia de  Tucumán, departamento Capital. Población de 14 años y más en viviendas particulares, por condición de actividad económica desagregada, según sexo registrado al nacer y grupos quinquenales de edad. Año 2022")</f>
        <v>Cuadro 11.2. Provincia de  Tucumán, departamento Capital. Población de 14 años y más en viviendas particulares, por condición de actividad económica desagregada, según sexo registrado al nacer y grupos quinquenales de edad. Año 2022</v>
      </c>
    </row>
    <row r="7" spans="1:1">
      <c r="A7" s="5" t="str">
        <f>HYPERLINK("#'Cuadro 11.3'!A3", "Cuadro 11.3. Provincia de  Tucumán, departamento Chicligasta. Población de 14 años y más en viviendas particulares, por condición de actividad económica desagregada, según sexo registrado al nacer y grupos quinquenales de edad. Año 2022")</f>
        <v>Cuadro 11.3. Provincia de  Tucumán, departamento Chicligasta. Población de 14 años y más en viviendas particulares, por condición de actividad económica desagregada, según sexo registrado al nacer y grupos quinquenales de edad. Año 2022</v>
      </c>
    </row>
    <row r="8" spans="1:1">
      <c r="A8" s="5" t="str">
        <f>HYPERLINK("#'Cuadro 11.4'!A3", "Cuadro 11.4. Provincia de  Tucumán, departamento Cruz Alta. Población de 14 años y más en viviendas particulares, por condición de actividad económica desagregada, según sexo registrado al nacer y grupos quinquenales de edad. Año 2022")</f>
        <v>Cuadro 11.4. Provincia de  Tucumán, departamento Cruz Alta. Población de 14 años y más en viviendas particulares, por condición de actividad económica desagregada, según sexo registrado al nacer y grupos quinquenales de edad. Año 2022</v>
      </c>
    </row>
    <row r="9" spans="1:1">
      <c r="A9" s="5" t="str">
        <f>HYPERLINK("#'Cuadro 11.5'!A3", "Cuadro 11.5. Provincia de  Tucumán, departamento Famaillá. Población de 14 años y más en viviendas particulares, por condición de actividad económica desagregada, según sexo registrado al nacer y grupos quinquenales de edad. Año 2022")</f>
        <v>Cuadro 11.5. Provincia de  Tucumán, departamento Famaillá. Población de 14 años y más en viviendas particulares, por condición de actividad económica desagregada, según sexo registrado al nacer y grupos quinquenales de edad. Año 2022</v>
      </c>
    </row>
    <row r="10" spans="1:1">
      <c r="A10" s="5" t="str">
        <f>HYPERLINK("#'Cuadro 11.6'!A3", "Cuadro 11.6. Provincia de  Tucumán, departamento Graneros. Población de 14 años y más en viviendas particulares, por condición de actividad económica desagregada, según sexo registrado al nacer y grupos quinquenales de edad. Año 2022")</f>
        <v>Cuadro 11.6. Provincia de  Tucumán, departamento Graneros. Población de 14 años y más en viviendas particulares, por condición de actividad económica desagregada, según sexo registrado al nacer y grupos quinquenales de edad. Año 2022</v>
      </c>
    </row>
    <row r="11" spans="1:1">
      <c r="A11" s="5" t="str">
        <f>HYPERLINK("#'Cuadro 11.7'!A3", "Cuadro 11.7. Provincia de  Tucumán, departamento Juan Bautista Alberdi. Población de 14 años y más en viviendas particulares, por condición de actividad económica desagregada, según sexo registrado al nacer y grupos quinquenales de edad. Año 2022")</f>
        <v>Cuadro 11.7. Provincia de  Tucumán, departamento Juan Bautista Alberdi. Población de 14 años y más en viviendas particulares, por condición de actividad económica desagregada, según sexo registrado al nacer y grupos quinquenales de edad. Año 2022</v>
      </c>
    </row>
    <row r="12" spans="1:1">
      <c r="A12" s="5" t="str">
        <f>HYPERLINK("#'Cuadro 11.8'!A3", "Cuadro 11.8. Provincia de  Tucumán, departamento La Cocha. Población de 14 años y más en viviendas particulares, por condición de actividad económica desagregada, según sexo registrado al nacer y grupos quinquenales de edad. Año 2022")</f>
        <v>Cuadro 11.8. Provincia de  Tucumán, departamento La Cocha. Población de 14 años y más en viviendas particulares, por condición de actividad económica desagregada, según sexo registrado al nacer y grupos quinquenales de edad. Año 2022</v>
      </c>
    </row>
    <row r="13" spans="1:1">
      <c r="A13" s="5" t="str">
        <f>HYPERLINK("#'Cuadro 11.9'!A3", "Cuadro 11.9. Provincia de  Tucumán, departamento Leales. Población de 14 años y más en viviendas particulares, por condición de actividad económica desagregada, según sexo registrado al nacer y grupos quinquenales de edad. Año 2022")</f>
        <v>Cuadro 11.9. Provincia de  Tucumán, departamento Leales. Población de 14 años y más en viviendas particulares, por condición de actividad económica desagregada, según sexo registrado al nacer y grupos quinquenales de edad. Año 2022</v>
      </c>
    </row>
    <row r="14" spans="1:1">
      <c r="A14" s="5" t="str">
        <f>HYPERLINK("#'Cuadro 11.10'!A3", "Cuadro 11.10. Provincia de  Tucumán, departamento Lules. Población de 14 años y más en viviendas particulares, por condición de actividad económica desagregada, según sexo registrado al nacer y grupos quinquenales de edad. Año 2022")</f>
        <v>Cuadro 11.10. Provincia de  Tucumán, departamento Lules. Población de 14 años y más en viviendas particulares, por condición de actividad económica desagregada, según sexo registrado al nacer y grupos quinquenales de edad. Año 2022</v>
      </c>
    </row>
    <row r="15" spans="1:1">
      <c r="A15" s="5" t="str">
        <f>HYPERLINK("#'Cuadro 11.11'!A3", "Cuadro 11.11. Provincia de  Tucumán, departamento Monteros. Población de 14 años y más en viviendas particulares, por condición de actividad económica desagregada, según sexo registrado al nacer y grupos quinquenales de edad. Año 2022")</f>
        <v>Cuadro 11.11. Provincia de  Tucumán, departamento Monteros. Población de 14 años y más en viviendas particulares, por condición de actividad económica desagregada, según sexo registrado al nacer y grupos quinquenales de edad. Año 2022</v>
      </c>
    </row>
    <row r="16" spans="1:1">
      <c r="A16" s="5" t="str">
        <f>HYPERLINK("#'Cuadro 11.12'!A3", "Cuadro 11.12. Provincia de  Tucumán, departamento Río Chico. Población de 14 años y más en viviendas particulares, por condición de actividad económica desagregada, según sexo registrado al nacer y grupos quinquenales de edad. Año 2022")</f>
        <v>Cuadro 11.12. Provincia de  Tucumán, departamento Río Chico. Población de 14 años y más en viviendas particulares, por condición de actividad económica desagregada, según sexo registrado al nacer y grupos quinquenales de edad. Año 2022</v>
      </c>
    </row>
    <row r="17" spans="1:1">
      <c r="A17" s="5" t="str">
        <f>HYPERLINK("#'Cuadro 11.13'!A3", "Cuadro 11.13. Provincia de  Tucumán, departamento Simoca. Población de 14 años y más en viviendas particulares, por condición de actividad económica desagregada, según sexo registrado al nacer y grupos quinquenales de edad. Año 2022")</f>
        <v>Cuadro 11.13. Provincia de  Tucumán, departamento Simoca. Población de 14 años y más en viviendas particulares, por condición de actividad económica desagregada, según sexo registrado al nacer y grupos quinquenales de edad. Año 2022</v>
      </c>
    </row>
    <row r="18" spans="1:1">
      <c r="A18" s="5" t="str">
        <f>HYPERLINK("#'Cuadro 11.14'!A3", "Cuadro 11.14. Provincia de  Tucumán, departamento Tafí del Valle. Población de 14 años y más en viviendas particulares, por condición de actividad económica desagregada, según sexo registrado al nacer y grupos quinquenales de edad. Año 2022")</f>
        <v>Cuadro 11.14. Provincia de  Tucumán, departamento Tafí del Valle. Población de 14 años y más en viviendas particulares, por condición de actividad económica desagregada, según sexo registrado al nacer y grupos quinquenales de edad. Año 2022</v>
      </c>
    </row>
    <row r="19" spans="1:1">
      <c r="A19" s="5" t="str">
        <f>HYPERLINK("#'Cuadro 11.15'!A3", "Cuadro 11.15. Provincia de  Tucumán, departamento Tafí Viejo. Población de 14 años y más en viviendas particulares, por condición de actividad económica desagregada, según sexo registrado al nacer y grupos quinquenales de edad. Año 2022")</f>
        <v>Cuadro 11.15. Provincia de  Tucumán, departamento Tafí Viejo. Población de 14 años y más en viviendas particulares, por condición de actividad económica desagregada, según sexo registrado al nacer y grupos quinquenales de edad. Año 2022</v>
      </c>
    </row>
    <row r="20" spans="1:1">
      <c r="A20" s="5" t="str">
        <f>HYPERLINK("#'Cuadro 11.16'!A3", "Cuadro 11.16. Provincia de  Tucumán, departamento Trancas. Población de 14 años y más en viviendas particulares, por condición de actividad económica desagregada, según sexo registrado al nacer y grupos quinquenales de edad. Año 2022")</f>
        <v>Cuadro 11.16. Provincia de  Tucumán, departamento Trancas. Población de 14 años y más en viviendas particulares, por condición de actividad económica desagregada, según sexo registrado al nacer y grupos quinquenales de edad. Año 2022</v>
      </c>
    </row>
    <row r="21" spans="1:1">
      <c r="A21" s="5" t="str">
        <f>HYPERLINK("#'Cuadro 11.17'!A3", "Cuadro 11.17. Provincia de  Tucumán, departamento Yerba Buena. Población de 14 años y más en viviendas particulares, por condición de actividad económica desagregada, según sexo registrado al nacer y grupos quinquenales de edad. Año 2022")</f>
        <v>Cuadro 11.17. Provincia de  Tucumán, departamento Yerba Buena. Población de 14 años y más en viviendas particulares, por condición de actividad económica desagregada, según sexo registrado al nacer y grupos quinquenales de edad. Año 2022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S69"/>
  <sheetViews>
    <sheetView showGridLines="0" zoomScaleNormal="100" workbookViewId="0">
      <pane ySplit="7" topLeftCell="A8" activePane="bottomLeft" state="frozen"/>
      <selection pane="bottomLeft" activeCell="A8" sqref="A8:A23"/>
    </sheetView>
  </sheetViews>
  <sheetFormatPr baseColWidth="10" defaultRowHeight="15"/>
  <cols>
    <col min="1" max="1" width="25.6640625" style="4" customWidth="1"/>
    <col min="2" max="2" width="20.6640625" style="4" customWidth="1"/>
    <col min="3" max="3" width="12.6640625" style="4" customWidth="1"/>
    <col min="4" max="5" width="8.6640625" style="4" customWidth="1"/>
    <col min="6" max="6" width="10.6640625" style="4" customWidth="1"/>
    <col min="7" max="7" width="9.6640625" style="4" customWidth="1"/>
    <col min="8" max="8" width="10" style="4" customWidth="1"/>
    <col min="9" max="9" width="11.33203125" style="4" customWidth="1"/>
    <col min="10" max="10" width="11.6640625" style="4" customWidth="1"/>
    <col min="11" max="11" width="9.6640625" style="4" customWidth="1"/>
    <col min="12" max="12" width="13.83203125" style="4" customWidth="1"/>
    <col min="13" max="13" width="16.1640625" style="4" customWidth="1"/>
    <col min="14" max="14" width="14.33203125" style="4" customWidth="1"/>
    <col min="15" max="16384" width="12" style="4"/>
  </cols>
  <sheetData>
    <row r="1" spans="1:19" ht="17.649999999999999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9" ht="28.9" customHeight="1">
      <c r="A2" s="40" t="s">
        <v>81</v>
      </c>
      <c r="B2" s="40" t="s">
        <v>34</v>
      </c>
      <c r="C2" s="40" t="s">
        <v>34</v>
      </c>
      <c r="D2" s="40" t="s">
        <v>34</v>
      </c>
      <c r="E2" s="40" t="s">
        <v>34</v>
      </c>
      <c r="F2" s="40" t="s">
        <v>34</v>
      </c>
      <c r="G2" s="40" t="s">
        <v>34</v>
      </c>
      <c r="H2" s="40" t="s">
        <v>34</v>
      </c>
      <c r="I2" s="40" t="s">
        <v>34</v>
      </c>
      <c r="J2" s="40" t="s">
        <v>34</v>
      </c>
      <c r="K2" s="40" t="s">
        <v>34</v>
      </c>
      <c r="L2" s="40" t="s">
        <v>34</v>
      </c>
      <c r="M2" s="40" t="s">
        <v>34</v>
      </c>
      <c r="N2" s="40" t="s">
        <v>34</v>
      </c>
      <c r="Q2" s="4" t="s">
        <v>34</v>
      </c>
    </row>
    <row r="3" spans="1:19" ht="11.6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9" ht="15.4" customHeight="1">
      <c r="A4" s="41" t="s">
        <v>1</v>
      </c>
      <c r="B4" s="41" t="s">
        <v>34</v>
      </c>
      <c r="C4" s="41" t="s">
        <v>2</v>
      </c>
      <c r="D4" s="41" t="s">
        <v>3</v>
      </c>
      <c r="E4" s="41" t="s">
        <v>34</v>
      </c>
      <c r="F4" s="41" t="s">
        <v>34</v>
      </c>
      <c r="G4" s="41" t="s">
        <v>34</v>
      </c>
      <c r="H4" s="41" t="s">
        <v>34</v>
      </c>
      <c r="I4" s="41" t="s">
        <v>34</v>
      </c>
      <c r="J4" s="41" t="s">
        <v>34</v>
      </c>
      <c r="K4" s="41" t="s">
        <v>34</v>
      </c>
      <c r="L4" s="41" t="s">
        <v>34</v>
      </c>
      <c r="M4" s="41" t="s">
        <v>34</v>
      </c>
      <c r="N4" s="41" t="s">
        <v>34</v>
      </c>
    </row>
    <row r="5" spans="1:19" ht="15.4" customHeight="1">
      <c r="A5" s="41" t="s">
        <v>34</v>
      </c>
      <c r="B5" s="41" t="s">
        <v>34</v>
      </c>
      <c r="C5" s="41" t="s">
        <v>34</v>
      </c>
      <c r="D5" s="41" t="s">
        <v>4</v>
      </c>
      <c r="E5" s="41" t="s">
        <v>34</v>
      </c>
      <c r="F5" s="41" t="s">
        <v>34</v>
      </c>
      <c r="G5" s="41" t="s">
        <v>34</v>
      </c>
      <c r="H5" s="41" t="s">
        <v>34</v>
      </c>
      <c r="I5" s="41" t="s">
        <v>34</v>
      </c>
      <c r="J5" s="41" t="s">
        <v>34</v>
      </c>
      <c r="K5" s="41" t="s">
        <v>5</v>
      </c>
      <c r="L5" s="41" t="s">
        <v>34</v>
      </c>
      <c r="M5" s="41" t="s">
        <v>34</v>
      </c>
      <c r="N5" s="41" t="s">
        <v>34</v>
      </c>
      <c r="O5" s="4" t="s">
        <v>34</v>
      </c>
      <c r="P5" s="4" t="s">
        <v>34</v>
      </c>
      <c r="Q5" s="4" t="s">
        <v>34</v>
      </c>
      <c r="R5" s="4" t="s">
        <v>34</v>
      </c>
      <c r="S5" s="4" t="s">
        <v>34</v>
      </c>
    </row>
    <row r="6" spans="1:19" ht="15.4" customHeight="1">
      <c r="A6" s="41" t="s">
        <v>34</v>
      </c>
      <c r="B6" s="41" t="s">
        <v>34</v>
      </c>
      <c r="C6" s="41" t="s">
        <v>34</v>
      </c>
      <c r="D6" s="41" t="s">
        <v>6</v>
      </c>
      <c r="E6" s="41" t="s">
        <v>7</v>
      </c>
      <c r="F6" s="41" t="s">
        <v>34</v>
      </c>
      <c r="G6" s="41" t="s">
        <v>34</v>
      </c>
      <c r="H6" s="41" t="s">
        <v>8</v>
      </c>
      <c r="I6" s="41" t="s">
        <v>34</v>
      </c>
      <c r="J6" s="41" t="s">
        <v>34</v>
      </c>
      <c r="K6" s="41" t="s">
        <v>6</v>
      </c>
      <c r="L6" s="41" t="s">
        <v>46</v>
      </c>
      <c r="M6" s="41" t="s">
        <v>49</v>
      </c>
      <c r="N6" s="41" t="s">
        <v>35</v>
      </c>
      <c r="O6" s="4" t="s">
        <v>34</v>
      </c>
      <c r="P6" s="4" t="s">
        <v>34</v>
      </c>
      <c r="Q6" s="4" t="s">
        <v>34</v>
      </c>
      <c r="R6" s="4" t="s">
        <v>34</v>
      </c>
      <c r="S6" s="4" t="s">
        <v>34</v>
      </c>
    </row>
    <row r="7" spans="1:19" ht="64.150000000000006" customHeight="1">
      <c r="A7" s="41" t="s">
        <v>34</v>
      </c>
      <c r="B7" s="41" t="s">
        <v>34</v>
      </c>
      <c r="C7" s="41" t="s">
        <v>34</v>
      </c>
      <c r="D7" s="41" t="s">
        <v>34</v>
      </c>
      <c r="E7" s="7" t="s">
        <v>9</v>
      </c>
      <c r="F7" s="7" t="s">
        <v>47</v>
      </c>
      <c r="G7" s="7" t="s">
        <v>50</v>
      </c>
      <c r="H7" s="7" t="s">
        <v>10</v>
      </c>
      <c r="I7" s="7" t="s">
        <v>48</v>
      </c>
      <c r="J7" s="7" t="s">
        <v>51</v>
      </c>
      <c r="K7" s="41" t="s">
        <v>34</v>
      </c>
      <c r="L7" s="41" t="s">
        <v>11</v>
      </c>
      <c r="M7" s="41" t="s">
        <v>12</v>
      </c>
      <c r="N7" s="41" t="s">
        <v>13</v>
      </c>
      <c r="O7" s="4" t="s">
        <v>34</v>
      </c>
      <c r="P7" s="4" t="s">
        <v>34</v>
      </c>
      <c r="Q7" s="4" t="s">
        <v>34</v>
      </c>
      <c r="R7" s="4" t="s">
        <v>34</v>
      </c>
      <c r="S7" s="4" t="s">
        <v>34</v>
      </c>
    </row>
    <row r="8" spans="1:19" ht="13.15" customHeight="1">
      <c r="A8" s="49" t="s">
        <v>6</v>
      </c>
      <c r="B8" s="8" t="s">
        <v>34</v>
      </c>
      <c r="C8" s="9">
        <v>80636</v>
      </c>
      <c r="D8" s="9">
        <v>53159</v>
      </c>
      <c r="E8" s="9">
        <v>37875</v>
      </c>
      <c r="F8" s="9">
        <v>4404</v>
      </c>
      <c r="G8" s="9">
        <v>6493</v>
      </c>
      <c r="H8" s="9">
        <v>2507</v>
      </c>
      <c r="I8" s="9">
        <v>495</v>
      </c>
      <c r="J8" s="9">
        <v>1385</v>
      </c>
      <c r="K8" s="9">
        <v>27477</v>
      </c>
      <c r="L8" s="9">
        <v>10753</v>
      </c>
      <c r="M8" s="9">
        <v>10112</v>
      </c>
      <c r="N8" s="9">
        <v>6612</v>
      </c>
    </row>
    <row r="9" spans="1:19" ht="11.65" customHeight="1">
      <c r="A9" s="42" t="s">
        <v>34</v>
      </c>
      <c r="B9" s="10" t="s">
        <v>14</v>
      </c>
      <c r="C9" s="11">
        <v>1605</v>
      </c>
      <c r="D9" s="11">
        <v>91</v>
      </c>
      <c r="E9" s="11">
        <v>16</v>
      </c>
      <c r="F9" s="11">
        <v>12</v>
      </c>
      <c r="G9" s="11">
        <v>46</v>
      </c>
      <c r="H9" s="11">
        <v>2</v>
      </c>
      <c r="I9" s="11">
        <v>4</v>
      </c>
      <c r="J9" s="11">
        <v>11</v>
      </c>
      <c r="K9" s="11">
        <v>1514</v>
      </c>
      <c r="L9" s="11">
        <v>1402</v>
      </c>
      <c r="M9" s="11">
        <v>76</v>
      </c>
      <c r="N9" s="11">
        <v>36</v>
      </c>
      <c r="O9" s="4" t="s">
        <v>34</v>
      </c>
      <c r="P9" s="4" t="s">
        <v>34</v>
      </c>
      <c r="R9" s="4" t="s">
        <v>34</v>
      </c>
      <c r="S9" s="4" t="s">
        <v>34</v>
      </c>
    </row>
    <row r="10" spans="1:19" ht="11.65" customHeight="1">
      <c r="A10" s="42" t="s">
        <v>34</v>
      </c>
      <c r="B10" s="10" t="s">
        <v>15</v>
      </c>
      <c r="C10" s="11">
        <v>8578</v>
      </c>
      <c r="D10" s="11">
        <v>1986</v>
      </c>
      <c r="E10" s="11">
        <v>655</v>
      </c>
      <c r="F10" s="11">
        <v>94</v>
      </c>
      <c r="G10" s="11">
        <v>757</v>
      </c>
      <c r="H10" s="11">
        <v>174</v>
      </c>
      <c r="I10" s="11">
        <v>16</v>
      </c>
      <c r="J10" s="11">
        <v>290</v>
      </c>
      <c r="K10" s="11">
        <v>6592</v>
      </c>
      <c r="L10" s="11">
        <v>5787</v>
      </c>
      <c r="M10" s="11">
        <v>264</v>
      </c>
      <c r="N10" s="11">
        <v>541</v>
      </c>
      <c r="O10" s="4" t="s">
        <v>34</v>
      </c>
      <c r="P10" s="4" t="s">
        <v>34</v>
      </c>
      <c r="R10" s="4" t="s">
        <v>34</v>
      </c>
      <c r="S10" s="4" t="s">
        <v>34</v>
      </c>
    </row>
    <row r="11" spans="1:19" ht="11.65" customHeight="1">
      <c r="A11" s="42" t="s">
        <v>34</v>
      </c>
      <c r="B11" s="10" t="s">
        <v>16</v>
      </c>
      <c r="C11" s="11">
        <v>8593</v>
      </c>
      <c r="D11" s="11">
        <v>5429</v>
      </c>
      <c r="E11" s="11">
        <v>2538</v>
      </c>
      <c r="F11" s="11">
        <v>203</v>
      </c>
      <c r="G11" s="11">
        <v>1655</v>
      </c>
      <c r="H11" s="11">
        <v>414</v>
      </c>
      <c r="I11" s="11">
        <v>51</v>
      </c>
      <c r="J11" s="11">
        <v>568</v>
      </c>
      <c r="K11" s="11">
        <v>3164</v>
      </c>
      <c r="L11" s="11">
        <v>2255</v>
      </c>
      <c r="M11" s="11">
        <v>175</v>
      </c>
      <c r="N11" s="11">
        <v>734</v>
      </c>
      <c r="O11" s="4" t="s">
        <v>34</v>
      </c>
      <c r="P11" s="4" t="s">
        <v>34</v>
      </c>
      <c r="R11" s="4" t="s">
        <v>34</v>
      </c>
      <c r="S11" s="4" t="s">
        <v>34</v>
      </c>
    </row>
    <row r="12" spans="1:19" ht="11.65" customHeight="1">
      <c r="A12" s="42" t="s">
        <v>34</v>
      </c>
      <c r="B12" s="10" t="s">
        <v>17</v>
      </c>
      <c r="C12" s="11">
        <v>7573</v>
      </c>
      <c r="D12" s="11">
        <v>6143</v>
      </c>
      <c r="E12" s="11">
        <v>3938</v>
      </c>
      <c r="F12" s="11">
        <v>197</v>
      </c>
      <c r="G12" s="11">
        <v>1285</v>
      </c>
      <c r="H12" s="11">
        <v>421</v>
      </c>
      <c r="I12" s="11">
        <v>43</v>
      </c>
      <c r="J12" s="11">
        <v>259</v>
      </c>
      <c r="K12" s="11">
        <v>1430</v>
      </c>
      <c r="L12" s="11">
        <v>584</v>
      </c>
      <c r="M12" s="11">
        <v>152</v>
      </c>
      <c r="N12" s="11">
        <v>694</v>
      </c>
      <c r="O12" s="4" t="s">
        <v>34</v>
      </c>
      <c r="P12" s="4" t="s">
        <v>34</v>
      </c>
      <c r="R12" s="4" t="s">
        <v>34</v>
      </c>
      <c r="S12" s="4" t="s">
        <v>34</v>
      </c>
    </row>
    <row r="13" spans="1:19" ht="11.65" customHeight="1">
      <c r="A13" s="42" t="s">
        <v>34</v>
      </c>
      <c r="B13" s="10" t="s">
        <v>18</v>
      </c>
      <c r="C13" s="11">
        <v>6841</v>
      </c>
      <c r="D13" s="11">
        <v>5929</v>
      </c>
      <c r="E13" s="11">
        <v>4460</v>
      </c>
      <c r="F13" s="11">
        <v>207</v>
      </c>
      <c r="G13" s="11">
        <v>803</v>
      </c>
      <c r="H13" s="11">
        <v>338</v>
      </c>
      <c r="I13" s="11">
        <v>34</v>
      </c>
      <c r="J13" s="11">
        <v>87</v>
      </c>
      <c r="K13" s="11">
        <v>912</v>
      </c>
      <c r="L13" s="11">
        <v>171</v>
      </c>
      <c r="M13" s="11">
        <v>119</v>
      </c>
      <c r="N13" s="11">
        <v>622</v>
      </c>
      <c r="O13" s="4" t="s">
        <v>34</v>
      </c>
      <c r="P13" s="4" t="s">
        <v>34</v>
      </c>
      <c r="R13" s="4" t="s">
        <v>34</v>
      </c>
      <c r="S13" s="4" t="s">
        <v>34</v>
      </c>
    </row>
    <row r="14" spans="1:19" ht="11.65" customHeight="1">
      <c r="A14" s="42" t="s">
        <v>34</v>
      </c>
      <c r="B14" s="10" t="s">
        <v>19</v>
      </c>
      <c r="C14" s="11">
        <v>7229</v>
      </c>
      <c r="D14" s="11">
        <v>6371</v>
      </c>
      <c r="E14" s="11">
        <v>5222</v>
      </c>
      <c r="F14" s="11">
        <v>205</v>
      </c>
      <c r="G14" s="11">
        <v>578</v>
      </c>
      <c r="H14" s="11">
        <v>287</v>
      </c>
      <c r="I14" s="11">
        <v>25</v>
      </c>
      <c r="J14" s="11">
        <v>54</v>
      </c>
      <c r="K14" s="11">
        <v>858</v>
      </c>
      <c r="L14" s="11">
        <v>121</v>
      </c>
      <c r="M14" s="11">
        <v>140</v>
      </c>
      <c r="N14" s="11">
        <v>597</v>
      </c>
      <c r="O14" s="4" t="s">
        <v>34</v>
      </c>
      <c r="P14" s="4" t="s">
        <v>34</v>
      </c>
      <c r="R14" s="4" t="s">
        <v>34</v>
      </c>
      <c r="S14" s="4" t="s">
        <v>34</v>
      </c>
    </row>
    <row r="15" spans="1:19" ht="11.65" customHeight="1">
      <c r="A15" s="42" t="s">
        <v>34</v>
      </c>
      <c r="B15" s="10" t="s">
        <v>20</v>
      </c>
      <c r="C15" s="11">
        <v>8105</v>
      </c>
      <c r="D15" s="11">
        <v>7040</v>
      </c>
      <c r="E15" s="11">
        <v>5937</v>
      </c>
      <c r="F15" s="11">
        <v>250</v>
      </c>
      <c r="G15" s="11">
        <v>507</v>
      </c>
      <c r="H15" s="11">
        <v>257</v>
      </c>
      <c r="I15" s="11">
        <v>33</v>
      </c>
      <c r="J15" s="11">
        <v>56</v>
      </c>
      <c r="K15" s="11">
        <v>1065</v>
      </c>
      <c r="L15" s="11">
        <v>141</v>
      </c>
      <c r="M15" s="11">
        <v>192</v>
      </c>
      <c r="N15" s="11">
        <v>732</v>
      </c>
      <c r="O15" s="4" t="s">
        <v>34</v>
      </c>
      <c r="P15" s="4" t="s">
        <v>34</v>
      </c>
      <c r="R15" s="4" t="s">
        <v>34</v>
      </c>
      <c r="S15" s="4" t="s">
        <v>34</v>
      </c>
    </row>
    <row r="16" spans="1:19" ht="11.65" customHeight="1">
      <c r="A16" s="42" t="s">
        <v>34</v>
      </c>
      <c r="B16" s="10" t="s">
        <v>21</v>
      </c>
      <c r="C16" s="11">
        <v>6887</v>
      </c>
      <c r="D16" s="11">
        <v>5958</v>
      </c>
      <c r="E16" s="11">
        <v>5058</v>
      </c>
      <c r="F16" s="11">
        <v>275</v>
      </c>
      <c r="G16" s="11">
        <v>357</v>
      </c>
      <c r="H16" s="11">
        <v>201</v>
      </c>
      <c r="I16" s="11">
        <v>37</v>
      </c>
      <c r="J16" s="11">
        <v>30</v>
      </c>
      <c r="K16" s="11">
        <v>929</v>
      </c>
      <c r="L16" s="11">
        <v>78</v>
      </c>
      <c r="M16" s="11">
        <v>204</v>
      </c>
      <c r="N16" s="11">
        <v>647</v>
      </c>
      <c r="O16" s="4" t="s">
        <v>34</v>
      </c>
      <c r="P16" s="4" t="s">
        <v>34</v>
      </c>
      <c r="R16" s="4" t="s">
        <v>34</v>
      </c>
      <c r="S16" s="4" t="s">
        <v>34</v>
      </c>
    </row>
    <row r="17" spans="1:19" ht="11.65" customHeight="1">
      <c r="A17" s="42" t="s">
        <v>34</v>
      </c>
      <c r="B17" s="10" t="s">
        <v>22</v>
      </c>
      <c r="C17" s="11">
        <v>5941</v>
      </c>
      <c r="D17" s="11">
        <v>4977</v>
      </c>
      <c r="E17" s="11">
        <v>4195</v>
      </c>
      <c r="F17" s="11">
        <v>278</v>
      </c>
      <c r="G17" s="11">
        <v>280</v>
      </c>
      <c r="H17" s="11">
        <v>189</v>
      </c>
      <c r="I17" s="11">
        <v>24</v>
      </c>
      <c r="J17" s="11">
        <v>11</v>
      </c>
      <c r="K17" s="11">
        <v>964</v>
      </c>
      <c r="L17" s="11">
        <v>78</v>
      </c>
      <c r="M17" s="11">
        <v>232</v>
      </c>
      <c r="N17" s="11">
        <v>654</v>
      </c>
      <c r="O17" s="4" t="s">
        <v>34</v>
      </c>
      <c r="P17" s="4" t="s">
        <v>34</v>
      </c>
      <c r="R17" s="4" t="s">
        <v>34</v>
      </c>
      <c r="S17" s="4" t="s">
        <v>34</v>
      </c>
    </row>
    <row r="18" spans="1:19" ht="11.65" customHeight="1">
      <c r="A18" s="42" t="s">
        <v>34</v>
      </c>
      <c r="B18" s="10" t="s">
        <v>23</v>
      </c>
      <c r="C18" s="11">
        <v>5187</v>
      </c>
      <c r="D18" s="11">
        <v>3999</v>
      </c>
      <c r="E18" s="11">
        <v>3321</v>
      </c>
      <c r="F18" s="11">
        <v>350</v>
      </c>
      <c r="G18" s="11">
        <v>148</v>
      </c>
      <c r="H18" s="11">
        <v>134</v>
      </c>
      <c r="I18" s="11">
        <v>37</v>
      </c>
      <c r="J18" s="11">
        <v>9</v>
      </c>
      <c r="K18" s="11">
        <v>1188</v>
      </c>
      <c r="L18" s="11">
        <v>67</v>
      </c>
      <c r="M18" s="11">
        <v>442</v>
      </c>
      <c r="N18" s="11">
        <v>679</v>
      </c>
      <c r="O18" s="4" t="s">
        <v>34</v>
      </c>
      <c r="P18" s="4" t="s">
        <v>34</v>
      </c>
      <c r="R18" s="4" t="s">
        <v>34</v>
      </c>
      <c r="S18" s="4" t="s">
        <v>34</v>
      </c>
    </row>
    <row r="19" spans="1:19" ht="11.65" customHeight="1">
      <c r="A19" s="42" t="s">
        <v>34</v>
      </c>
      <c r="B19" s="10" t="s">
        <v>24</v>
      </c>
      <c r="C19" s="11">
        <v>4394</v>
      </c>
      <c r="D19" s="11">
        <v>2579</v>
      </c>
      <c r="E19" s="11">
        <v>1803</v>
      </c>
      <c r="F19" s="11">
        <v>615</v>
      </c>
      <c r="G19" s="11">
        <v>50</v>
      </c>
      <c r="H19" s="11">
        <v>64</v>
      </c>
      <c r="I19" s="11">
        <v>41</v>
      </c>
      <c r="J19" s="11">
        <v>6</v>
      </c>
      <c r="K19" s="11">
        <v>1815</v>
      </c>
      <c r="L19" s="11">
        <v>33</v>
      </c>
      <c r="M19" s="11">
        <v>1330</v>
      </c>
      <c r="N19" s="11">
        <v>452</v>
      </c>
      <c r="O19" s="4" t="s">
        <v>34</v>
      </c>
      <c r="P19" s="4" t="s">
        <v>34</v>
      </c>
      <c r="R19" s="4" t="s">
        <v>34</v>
      </c>
      <c r="S19" s="4" t="s">
        <v>34</v>
      </c>
    </row>
    <row r="20" spans="1:19" ht="11.65" customHeight="1">
      <c r="A20" s="42" t="s">
        <v>34</v>
      </c>
      <c r="B20" s="10" t="s">
        <v>25</v>
      </c>
      <c r="C20" s="11">
        <v>3782</v>
      </c>
      <c r="D20" s="11">
        <v>1516</v>
      </c>
      <c r="E20" s="11">
        <v>550</v>
      </c>
      <c r="F20" s="11">
        <v>859</v>
      </c>
      <c r="G20" s="11">
        <v>11</v>
      </c>
      <c r="H20" s="11">
        <v>17</v>
      </c>
      <c r="I20" s="11">
        <v>77</v>
      </c>
      <c r="J20" s="11">
        <v>2</v>
      </c>
      <c r="K20" s="11">
        <v>2266</v>
      </c>
      <c r="L20" s="11">
        <v>18</v>
      </c>
      <c r="M20" s="11">
        <v>2125</v>
      </c>
      <c r="N20" s="11">
        <v>123</v>
      </c>
      <c r="O20" s="4" t="s">
        <v>34</v>
      </c>
      <c r="P20" s="4" t="s">
        <v>34</v>
      </c>
      <c r="R20" s="4" t="s">
        <v>34</v>
      </c>
      <c r="S20" s="4" t="s">
        <v>34</v>
      </c>
    </row>
    <row r="21" spans="1:19" ht="11.65" customHeight="1">
      <c r="A21" s="42" t="s">
        <v>34</v>
      </c>
      <c r="B21" s="10" t="s">
        <v>26</v>
      </c>
      <c r="C21" s="11">
        <v>2610</v>
      </c>
      <c r="D21" s="11">
        <v>664</v>
      </c>
      <c r="E21" s="11">
        <v>94</v>
      </c>
      <c r="F21" s="11">
        <v>517</v>
      </c>
      <c r="G21" s="11">
        <v>3</v>
      </c>
      <c r="H21" s="11">
        <v>3</v>
      </c>
      <c r="I21" s="11">
        <v>45</v>
      </c>
      <c r="J21" s="11">
        <v>2</v>
      </c>
      <c r="K21" s="11">
        <v>1946</v>
      </c>
      <c r="L21" s="11">
        <v>9</v>
      </c>
      <c r="M21" s="11">
        <v>1886</v>
      </c>
      <c r="N21" s="11">
        <v>51</v>
      </c>
      <c r="O21" s="4" t="s">
        <v>34</v>
      </c>
      <c r="P21" s="4" t="s">
        <v>34</v>
      </c>
      <c r="R21" s="4" t="s">
        <v>34</v>
      </c>
      <c r="S21" s="4" t="s">
        <v>34</v>
      </c>
    </row>
    <row r="22" spans="1:19" ht="11.65" customHeight="1">
      <c r="A22" s="42" t="s">
        <v>34</v>
      </c>
      <c r="B22" s="10" t="s">
        <v>27</v>
      </c>
      <c r="C22" s="11">
        <v>1600</v>
      </c>
      <c r="D22" s="11">
        <v>255</v>
      </c>
      <c r="E22" s="11">
        <v>33</v>
      </c>
      <c r="F22" s="11">
        <v>199</v>
      </c>
      <c r="G22" s="11">
        <v>2</v>
      </c>
      <c r="H22" s="11">
        <v>4</v>
      </c>
      <c r="I22" s="11">
        <v>17</v>
      </c>
      <c r="J22" s="11" t="s">
        <v>33</v>
      </c>
      <c r="K22" s="11">
        <v>1345</v>
      </c>
      <c r="L22" s="11">
        <v>2</v>
      </c>
      <c r="M22" s="11">
        <v>1323</v>
      </c>
      <c r="N22" s="11">
        <v>20</v>
      </c>
      <c r="O22" s="4" t="s">
        <v>34</v>
      </c>
      <c r="P22" s="4" t="s">
        <v>34</v>
      </c>
      <c r="R22" s="4" t="s">
        <v>34</v>
      </c>
      <c r="S22" s="4" t="s">
        <v>34</v>
      </c>
    </row>
    <row r="23" spans="1:19" ht="11.65" customHeight="1">
      <c r="A23" s="42" t="s">
        <v>34</v>
      </c>
      <c r="B23" s="10" t="s">
        <v>28</v>
      </c>
      <c r="C23" s="11">
        <v>1711</v>
      </c>
      <c r="D23" s="11">
        <v>222</v>
      </c>
      <c r="E23" s="11">
        <v>55</v>
      </c>
      <c r="F23" s="11">
        <v>143</v>
      </c>
      <c r="G23" s="11">
        <v>11</v>
      </c>
      <c r="H23" s="11">
        <v>2</v>
      </c>
      <c r="I23" s="11">
        <v>11</v>
      </c>
      <c r="J23" s="11" t="s">
        <v>33</v>
      </c>
      <c r="K23" s="11">
        <v>1489</v>
      </c>
      <c r="L23" s="11">
        <v>7</v>
      </c>
      <c r="M23" s="11">
        <v>1452</v>
      </c>
      <c r="N23" s="11">
        <v>30</v>
      </c>
      <c r="O23" s="4" t="s">
        <v>34</v>
      </c>
      <c r="P23" s="4" t="s">
        <v>34</v>
      </c>
      <c r="R23" s="4" t="s">
        <v>34</v>
      </c>
      <c r="S23" s="4" t="s">
        <v>34</v>
      </c>
    </row>
    <row r="24" spans="1:19" ht="13.15" customHeight="1">
      <c r="A24" s="50" t="s">
        <v>29</v>
      </c>
      <c r="B24" s="12" t="s">
        <v>34</v>
      </c>
      <c r="C24" s="9">
        <v>42157</v>
      </c>
      <c r="D24" s="9">
        <v>25005</v>
      </c>
      <c r="E24" s="9">
        <v>16459</v>
      </c>
      <c r="F24" s="9">
        <v>2389</v>
      </c>
      <c r="G24" s="9">
        <v>3591</v>
      </c>
      <c r="H24" s="9">
        <v>1450</v>
      </c>
      <c r="I24" s="9">
        <v>291</v>
      </c>
      <c r="J24" s="9">
        <v>825</v>
      </c>
      <c r="K24" s="9">
        <v>17152</v>
      </c>
      <c r="L24" s="9">
        <v>5688</v>
      </c>
      <c r="M24" s="9">
        <v>6547</v>
      </c>
      <c r="N24" s="9">
        <v>4917</v>
      </c>
    </row>
    <row r="25" spans="1:19" ht="11.65" customHeight="1">
      <c r="A25" s="42" t="s">
        <v>34</v>
      </c>
      <c r="B25" s="10" t="s">
        <v>14</v>
      </c>
      <c r="C25" s="11">
        <v>751</v>
      </c>
      <c r="D25" s="11">
        <v>48</v>
      </c>
      <c r="E25" s="11">
        <v>10</v>
      </c>
      <c r="F25" s="11">
        <v>5</v>
      </c>
      <c r="G25" s="11">
        <v>20</v>
      </c>
      <c r="H25" s="11">
        <v>2</v>
      </c>
      <c r="I25" s="11">
        <v>3</v>
      </c>
      <c r="J25" s="11">
        <v>8</v>
      </c>
      <c r="K25" s="11">
        <v>703</v>
      </c>
      <c r="L25" s="11">
        <v>648</v>
      </c>
      <c r="M25" s="11">
        <v>35</v>
      </c>
      <c r="N25" s="11">
        <v>20</v>
      </c>
      <c r="O25" s="4" t="s">
        <v>34</v>
      </c>
      <c r="P25" s="4" t="s">
        <v>34</v>
      </c>
      <c r="R25" s="4" t="s">
        <v>34</v>
      </c>
      <c r="S25" s="4" t="s">
        <v>34</v>
      </c>
    </row>
    <row r="26" spans="1:19" ht="11.65" customHeight="1">
      <c r="A26" s="42" t="s">
        <v>34</v>
      </c>
      <c r="B26" s="10" t="s">
        <v>15</v>
      </c>
      <c r="C26" s="11">
        <v>4285</v>
      </c>
      <c r="D26" s="11">
        <v>873</v>
      </c>
      <c r="E26" s="11">
        <v>186</v>
      </c>
      <c r="F26" s="11">
        <v>54</v>
      </c>
      <c r="G26" s="11">
        <v>375</v>
      </c>
      <c r="H26" s="11">
        <v>82</v>
      </c>
      <c r="I26" s="11">
        <v>7</v>
      </c>
      <c r="J26" s="11">
        <v>169</v>
      </c>
      <c r="K26" s="11">
        <v>3412</v>
      </c>
      <c r="L26" s="11">
        <v>3015</v>
      </c>
      <c r="M26" s="11">
        <v>119</v>
      </c>
      <c r="N26" s="11">
        <v>278</v>
      </c>
      <c r="O26" s="4" t="s">
        <v>34</v>
      </c>
      <c r="P26" s="4" t="s">
        <v>34</v>
      </c>
      <c r="R26" s="4" t="s">
        <v>34</v>
      </c>
      <c r="S26" s="4" t="s">
        <v>34</v>
      </c>
    </row>
    <row r="27" spans="1:19" ht="11.65" customHeight="1">
      <c r="A27" s="42" t="s">
        <v>34</v>
      </c>
      <c r="B27" s="10" t="s">
        <v>16</v>
      </c>
      <c r="C27" s="11">
        <v>4311</v>
      </c>
      <c r="D27" s="11">
        <v>2534</v>
      </c>
      <c r="E27" s="11">
        <v>955</v>
      </c>
      <c r="F27" s="11">
        <v>101</v>
      </c>
      <c r="G27" s="11">
        <v>911</v>
      </c>
      <c r="H27" s="11">
        <v>213</v>
      </c>
      <c r="I27" s="11">
        <v>30</v>
      </c>
      <c r="J27" s="11">
        <v>324</v>
      </c>
      <c r="K27" s="11">
        <v>1777</v>
      </c>
      <c r="L27" s="11">
        <v>1219</v>
      </c>
      <c r="M27" s="11">
        <v>95</v>
      </c>
      <c r="N27" s="11">
        <v>463</v>
      </c>
      <c r="O27" s="4" t="s">
        <v>34</v>
      </c>
      <c r="P27" s="4" t="s">
        <v>34</v>
      </c>
      <c r="R27" s="4" t="s">
        <v>34</v>
      </c>
      <c r="S27" s="4" t="s">
        <v>34</v>
      </c>
    </row>
    <row r="28" spans="1:19" ht="11.65" customHeight="1">
      <c r="A28" s="42" t="s">
        <v>34</v>
      </c>
      <c r="B28" s="10" t="s">
        <v>17</v>
      </c>
      <c r="C28" s="11">
        <v>3794</v>
      </c>
      <c r="D28" s="11">
        <v>2873</v>
      </c>
      <c r="E28" s="11">
        <v>1662</v>
      </c>
      <c r="F28" s="11">
        <v>87</v>
      </c>
      <c r="G28" s="11">
        <v>710</v>
      </c>
      <c r="H28" s="11">
        <v>237</v>
      </c>
      <c r="I28" s="11">
        <v>22</v>
      </c>
      <c r="J28" s="11">
        <v>155</v>
      </c>
      <c r="K28" s="11">
        <v>921</v>
      </c>
      <c r="L28" s="11">
        <v>316</v>
      </c>
      <c r="M28" s="11">
        <v>87</v>
      </c>
      <c r="N28" s="11">
        <v>518</v>
      </c>
      <c r="O28" s="4" t="s">
        <v>34</v>
      </c>
      <c r="P28" s="4" t="s">
        <v>34</v>
      </c>
      <c r="R28" s="4" t="s">
        <v>34</v>
      </c>
      <c r="S28" s="4" t="s">
        <v>34</v>
      </c>
    </row>
    <row r="29" spans="1:19" ht="11.65" customHeight="1">
      <c r="A29" s="42" t="s">
        <v>34</v>
      </c>
      <c r="B29" s="10" t="s">
        <v>18</v>
      </c>
      <c r="C29" s="11">
        <v>3512</v>
      </c>
      <c r="D29" s="11">
        <v>2836</v>
      </c>
      <c r="E29" s="11">
        <v>1977</v>
      </c>
      <c r="F29" s="11">
        <v>112</v>
      </c>
      <c r="G29" s="11">
        <v>459</v>
      </c>
      <c r="H29" s="11">
        <v>207</v>
      </c>
      <c r="I29" s="11">
        <v>23</v>
      </c>
      <c r="J29" s="11">
        <v>58</v>
      </c>
      <c r="K29" s="11">
        <v>676</v>
      </c>
      <c r="L29" s="11">
        <v>108</v>
      </c>
      <c r="M29" s="11">
        <v>79</v>
      </c>
      <c r="N29" s="11">
        <v>489</v>
      </c>
      <c r="O29" s="4" t="s">
        <v>34</v>
      </c>
      <c r="P29" s="4" t="s">
        <v>34</v>
      </c>
      <c r="R29" s="4" t="s">
        <v>34</v>
      </c>
      <c r="S29" s="4" t="s">
        <v>34</v>
      </c>
    </row>
    <row r="30" spans="1:19" ht="11.65" customHeight="1">
      <c r="A30" s="42" t="s">
        <v>34</v>
      </c>
      <c r="B30" s="10" t="s">
        <v>19</v>
      </c>
      <c r="C30" s="11">
        <v>3851</v>
      </c>
      <c r="D30" s="11">
        <v>3197</v>
      </c>
      <c r="E30" s="11">
        <v>2497</v>
      </c>
      <c r="F30" s="11">
        <v>111</v>
      </c>
      <c r="G30" s="11">
        <v>336</v>
      </c>
      <c r="H30" s="11">
        <v>200</v>
      </c>
      <c r="I30" s="11">
        <v>14</v>
      </c>
      <c r="J30" s="11">
        <v>39</v>
      </c>
      <c r="K30" s="11">
        <v>654</v>
      </c>
      <c r="L30" s="11">
        <v>89</v>
      </c>
      <c r="M30" s="11">
        <v>82</v>
      </c>
      <c r="N30" s="11">
        <v>483</v>
      </c>
      <c r="O30" s="4" t="s">
        <v>34</v>
      </c>
      <c r="P30" s="4" t="s">
        <v>34</v>
      </c>
      <c r="R30" s="4" t="s">
        <v>34</v>
      </c>
      <c r="S30" s="4" t="s">
        <v>34</v>
      </c>
    </row>
    <row r="31" spans="1:19" ht="11.65" customHeight="1">
      <c r="A31" s="42" t="s">
        <v>34</v>
      </c>
      <c r="B31" s="10" t="s">
        <v>20</v>
      </c>
      <c r="C31" s="11">
        <v>4199</v>
      </c>
      <c r="D31" s="11">
        <v>3375</v>
      </c>
      <c r="E31" s="11">
        <v>2701</v>
      </c>
      <c r="F31" s="11">
        <v>148</v>
      </c>
      <c r="G31" s="11">
        <v>297</v>
      </c>
      <c r="H31" s="11">
        <v>183</v>
      </c>
      <c r="I31" s="11">
        <v>16</v>
      </c>
      <c r="J31" s="11">
        <v>30</v>
      </c>
      <c r="K31" s="11">
        <v>824</v>
      </c>
      <c r="L31" s="11">
        <v>98</v>
      </c>
      <c r="M31" s="11">
        <v>129</v>
      </c>
      <c r="N31" s="11">
        <v>597</v>
      </c>
      <c r="O31" s="4" t="s">
        <v>34</v>
      </c>
      <c r="P31" s="4" t="s">
        <v>34</v>
      </c>
      <c r="R31" s="4" t="s">
        <v>34</v>
      </c>
      <c r="S31" s="4" t="s">
        <v>34</v>
      </c>
    </row>
    <row r="32" spans="1:19" ht="11.65" customHeight="1">
      <c r="A32" s="42" t="s">
        <v>34</v>
      </c>
      <c r="B32" s="10" t="s">
        <v>21</v>
      </c>
      <c r="C32" s="11">
        <v>3699</v>
      </c>
      <c r="D32" s="11">
        <v>2946</v>
      </c>
      <c r="E32" s="11">
        <v>2410</v>
      </c>
      <c r="F32" s="11">
        <v>176</v>
      </c>
      <c r="G32" s="11">
        <v>199</v>
      </c>
      <c r="H32" s="11">
        <v>116</v>
      </c>
      <c r="I32" s="11">
        <v>25</v>
      </c>
      <c r="J32" s="11">
        <v>20</v>
      </c>
      <c r="K32" s="11">
        <v>753</v>
      </c>
      <c r="L32" s="11">
        <v>60</v>
      </c>
      <c r="M32" s="11">
        <v>141</v>
      </c>
      <c r="N32" s="11">
        <v>552</v>
      </c>
      <c r="O32" s="4" t="s">
        <v>34</v>
      </c>
      <c r="P32" s="4" t="s">
        <v>34</v>
      </c>
      <c r="R32" s="4" t="s">
        <v>34</v>
      </c>
      <c r="S32" s="4" t="s">
        <v>34</v>
      </c>
    </row>
    <row r="33" spans="1:19" ht="11.65" customHeight="1">
      <c r="A33" s="42" t="s">
        <v>34</v>
      </c>
      <c r="B33" s="10" t="s">
        <v>22</v>
      </c>
      <c r="C33" s="11">
        <v>3194</v>
      </c>
      <c r="D33" s="11">
        <v>2419</v>
      </c>
      <c r="E33" s="11">
        <v>1938</v>
      </c>
      <c r="F33" s="11">
        <v>177</v>
      </c>
      <c r="G33" s="11">
        <v>167</v>
      </c>
      <c r="H33" s="11">
        <v>110</v>
      </c>
      <c r="I33" s="11">
        <v>17</v>
      </c>
      <c r="J33" s="11">
        <v>10</v>
      </c>
      <c r="K33" s="11">
        <v>775</v>
      </c>
      <c r="L33" s="11">
        <v>55</v>
      </c>
      <c r="M33" s="11">
        <v>163</v>
      </c>
      <c r="N33" s="11">
        <v>557</v>
      </c>
      <c r="O33" s="4" t="s">
        <v>34</v>
      </c>
      <c r="P33" s="4" t="s">
        <v>34</v>
      </c>
      <c r="R33" s="4" t="s">
        <v>34</v>
      </c>
      <c r="S33" s="4" t="s">
        <v>34</v>
      </c>
    </row>
    <row r="34" spans="1:19" ht="11.65" customHeight="1">
      <c r="A34" s="42" t="s">
        <v>34</v>
      </c>
      <c r="B34" s="10" t="s">
        <v>23</v>
      </c>
      <c r="C34" s="11">
        <v>2743</v>
      </c>
      <c r="D34" s="11">
        <v>1848</v>
      </c>
      <c r="E34" s="11">
        <v>1447</v>
      </c>
      <c r="F34" s="11">
        <v>227</v>
      </c>
      <c r="G34" s="11">
        <v>79</v>
      </c>
      <c r="H34" s="11">
        <v>70</v>
      </c>
      <c r="I34" s="11">
        <v>19</v>
      </c>
      <c r="J34" s="11">
        <v>6</v>
      </c>
      <c r="K34" s="11">
        <v>895</v>
      </c>
      <c r="L34" s="11">
        <v>45</v>
      </c>
      <c r="M34" s="11">
        <v>309</v>
      </c>
      <c r="N34" s="11">
        <v>541</v>
      </c>
      <c r="O34" s="4" t="s">
        <v>34</v>
      </c>
      <c r="P34" s="4" t="s">
        <v>34</v>
      </c>
      <c r="R34" s="4" t="s">
        <v>34</v>
      </c>
      <c r="S34" s="4" t="s">
        <v>34</v>
      </c>
    </row>
    <row r="35" spans="1:19" ht="11.65" customHeight="1">
      <c r="A35" s="42" t="s">
        <v>34</v>
      </c>
      <c r="B35" s="10" t="s">
        <v>24</v>
      </c>
      <c r="C35" s="11">
        <v>2355</v>
      </c>
      <c r="D35" s="11">
        <v>1020</v>
      </c>
      <c r="E35" s="11">
        <v>507</v>
      </c>
      <c r="F35" s="11">
        <v>437</v>
      </c>
      <c r="G35" s="11">
        <v>26</v>
      </c>
      <c r="H35" s="11">
        <v>19</v>
      </c>
      <c r="I35" s="11">
        <v>28</v>
      </c>
      <c r="J35" s="11">
        <v>3</v>
      </c>
      <c r="K35" s="11">
        <v>1335</v>
      </c>
      <c r="L35" s="11">
        <v>15</v>
      </c>
      <c r="M35" s="11">
        <v>1031</v>
      </c>
      <c r="N35" s="11">
        <v>289</v>
      </c>
      <c r="O35" s="4" t="s">
        <v>34</v>
      </c>
      <c r="P35" s="4" t="s">
        <v>34</v>
      </c>
      <c r="R35" s="4" t="s">
        <v>34</v>
      </c>
      <c r="S35" s="4" t="s">
        <v>34</v>
      </c>
    </row>
    <row r="36" spans="1:19" ht="11.65" customHeight="1">
      <c r="A36" s="42" t="s">
        <v>34</v>
      </c>
      <c r="B36" s="10" t="s">
        <v>25</v>
      </c>
      <c r="C36" s="11">
        <v>2024</v>
      </c>
      <c r="D36" s="11">
        <v>552</v>
      </c>
      <c r="E36" s="11">
        <v>105</v>
      </c>
      <c r="F36" s="11">
        <v>389</v>
      </c>
      <c r="G36" s="11">
        <v>5</v>
      </c>
      <c r="H36" s="11">
        <v>6</v>
      </c>
      <c r="I36" s="11">
        <v>46</v>
      </c>
      <c r="J36" s="11">
        <v>1</v>
      </c>
      <c r="K36" s="11">
        <v>1472</v>
      </c>
      <c r="L36" s="11">
        <v>8</v>
      </c>
      <c r="M36" s="11">
        <v>1403</v>
      </c>
      <c r="N36" s="11">
        <v>61</v>
      </c>
      <c r="O36" s="4" t="s">
        <v>34</v>
      </c>
      <c r="P36" s="4" t="s">
        <v>34</v>
      </c>
      <c r="R36" s="4" t="s">
        <v>34</v>
      </c>
      <c r="S36" s="4" t="s">
        <v>34</v>
      </c>
    </row>
    <row r="37" spans="1:19" ht="11.65" customHeight="1">
      <c r="A37" s="42" t="s">
        <v>34</v>
      </c>
      <c r="B37" s="10" t="s">
        <v>26</v>
      </c>
      <c r="C37" s="11">
        <v>1436</v>
      </c>
      <c r="D37" s="11">
        <v>278</v>
      </c>
      <c r="E37" s="11">
        <v>28</v>
      </c>
      <c r="F37" s="11">
        <v>222</v>
      </c>
      <c r="G37" s="11">
        <v>1</v>
      </c>
      <c r="H37" s="11">
        <v>1</v>
      </c>
      <c r="I37" s="11">
        <v>24</v>
      </c>
      <c r="J37" s="11">
        <v>2</v>
      </c>
      <c r="K37" s="11">
        <v>1158</v>
      </c>
      <c r="L37" s="11">
        <v>7</v>
      </c>
      <c r="M37" s="11">
        <v>1119</v>
      </c>
      <c r="N37" s="11">
        <v>32</v>
      </c>
      <c r="O37" s="4" t="s">
        <v>34</v>
      </c>
      <c r="P37" s="4" t="s">
        <v>34</v>
      </c>
      <c r="R37" s="4" t="s">
        <v>34</v>
      </c>
      <c r="S37" s="4" t="s">
        <v>34</v>
      </c>
    </row>
    <row r="38" spans="1:19" ht="11.65" customHeight="1">
      <c r="A38" s="42" t="s">
        <v>34</v>
      </c>
      <c r="B38" s="10" t="s">
        <v>27</v>
      </c>
      <c r="C38" s="11">
        <v>939</v>
      </c>
      <c r="D38" s="11">
        <v>98</v>
      </c>
      <c r="E38" s="11">
        <v>10</v>
      </c>
      <c r="F38" s="11">
        <v>74</v>
      </c>
      <c r="G38" s="11">
        <v>2</v>
      </c>
      <c r="H38" s="11">
        <v>2</v>
      </c>
      <c r="I38" s="11">
        <v>10</v>
      </c>
      <c r="J38" s="11" t="s">
        <v>33</v>
      </c>
      <c r="K38" s="11">
        <v>841</v>
      </c>
      <c r="L38" s="11" t="s">
        <v>33</v>
      </c>
      <c r="M38" s="11">
        <v>825</v>
      </c>
      <c r="N38" s="11">
        <v>16</v>
      </c>
      <c r="O38" s="4" t="s">
        <v>34</v>
      </c>
      <c r="P38" s="4" t="s">
        <v>34</v>
      </c>
      <c r="R38" s="4" t="s">
        <v>34</v>
      </c>
      <c r="S38" s="4" t="s">
        <v>34</v>
      </c>
    </row>
    <row r="39" spans="1:19" ht="11.65" customHeight="1">
      <c r="A39" s="42" t="s">
        <v>34</v>
      </c>
      <c r="B39" s="10" t="s">
        <v>28</v>
      </c>
      <c r="C39" s="11">
        <v>1064</v>
      </c>
      <c r="D39" s="11">
        <v>108</v>
      </c>
      <c r="E39" s="11">
        <v>26</v>
      </c>
      <c r="F39" s="11">
        <v>69</v>
      </c>
      <c r="G39" s="11">
        <v>4</v>
      </c>
      <c r="H39" s="11">
        <v>2</v>
      </c>
      <c r="I39" s="11">
        <v>7</v>
      </c>
      <c r="J39" s="11" t="s">
        <v>33</v>
      </c>
      <c r="K39" s="11">
        <v>956</v>
      </c>
      <c r="L39" s="11">
        <v>5</v>
      </c>
      <c r="M39" s="11">
        <v>930</v>
      </c>
      <c r="N39" s="11">
        <v>21</v>
      </c>
      <c r="O39" s="4" t="s">
        <v>34</v>
      </c>
      <c r="P39" s="4" t="s">
        <v>34</v>
      </c>
      <c r="R39" s="4" t="s">
        <v>34</v>
      </c>
      <c r="S39" s="4" t="s">
        <v>34</v>
      </c>
    </row>
    <row r="40" spans="1:19" ht="13.15" customHeight="1">
      <c r="A40" s="50" t="s">
        <v>30</v>
      </c>
      <c r="B40" s="12" t="s">
        <v>34</v>
      </c>
      <c r="C40" s="9">
        <v>38479</v>
      </c>
      <c r="D40" s="9">
        <v>28154</v>
      </c>
      <c r="E40" s="9">
        <v>21416</v>
      </c>
      <c r="F40" s="9">
        <v>2015</v>
      </c>
      <c r="G40" s="9">
        <v>2902</v>
      </c>
      <c r="H40" s="9">
        <v>1057</v>
      </c>
      <c r="I40" s="9">
        <v>204</v>
      </c>
      <c r="J40" s="9">
        <v>560</v>
      </c>
      <c r="K40" s="9">
        <v>10325</v>
      </c>
      <c r="L40" s="9">
        <v>5065</v>
      </c>
      <c r="M40" s="9">
        <v>3565</v>
      </c>
      <c r="N40" s="9">
        <v>1695</v>
      </c>
    </row>
    <row r="41" spans="1:19" ht="11.65" customHeight="1">
      <c r="A41" s="42" t="s">
        <v>34</v>
      </c>
      <c r="B41" s="10" t="s">
        <v>14</v>
      </c>
      <c r="C41" s="11">
        <v>854</v>
      </c>
      <c r="D41" s="11">
        <v>43</v>
      </c>
      <c r="E41" s="11">
        <v>6</v>
      </c>
      <c r="F41" s="11">
        <v>7</v>
      </c>
      <c r="G41" s="11">
        <v>26</v>
      </c>
      <c r="H41" s="11" t="s">
        <v>33</v>
      </c>
      <c r="I41" s="11">
        <v>1</v>
      </c>
      <c r="J41" s="11">
        <v>3</v>
      </c>
      <c r="K41" s="11">
        <v>811</v>
      </c>
      <c r="L41" s="11">
        <v>754</v>
      </c>
      <c r="M41" s="11">
        <v>41</v>
      </c>
      <c r="N41" s="11">
        <v>16</v>
      </c>
      <c r="O41" s="4" t="s">
        <v>34</v>
      </c>
      <c r="P41" s="4" t="s">
        <v>34</v>
      </c>
      <c r="R41" s="4" t="s">
        <v>34</v>
      </c>
      <c r="S41" s="4" t="s">
        <v>34</v>
      </c>
    </row>
    <row r="42" spans="1:19" ht="11.65" customHeight="1">
      <c r="A42" s="42" t="s">
        <v>34</v>
      </c>
      <c r="B42" s="10" t="s">
        <v>15</v>
      </c>
      <c r="C42" s="11">
        <v>4293</v>
      </c>
      <c r="D42" s="11">
        <v>1113</v>
      </c>
      <c r="E42" s="11">
        <v>469</v>
      </c>
      <c r="F42" s="11">
        <v>40</v>
      </c>
      <c r="G42" s="11">
        <v>382</v>
      </c>
      <c r="H42" s="11">
        <v>92</v>
      </c>
      <c r="I42" s="11">
        <v>9</v>
      </c>
      <c r="J42" s="11">
        <v>121</v>
      </c>
      <c r="K42" s="11">
        <v>3180</v>
      </c>
      <c r="L42" s="11">
        <v>2772</v>
      </c>
      <c r="M42" s="11">
        <v>145</v>
      </c>
      <c r="N42" s="11">
        <v>263</v>
      </c>
      <c r="O42" s="4" t="s">
        <v>34</v>
      </c>
      <c r="P42" s="4" t="s">
        <v>34</v>
      </c>
      <c r="R42" s="4" t="s">
        <v>34</v>
      </c>
      <c r="S42" s="4" t="s">
        <v>34</v>
      </c>
    </row>
    <row r="43" spans="1:19" ht="11.65" customHeight="1">
      <c r="A43" s="42" t="s">
        <v>34</v>
      </c>
      <c r="B43" s="10" t="s">
        <v>16</v>
      </c>
      <c r="C43" s="11">
        <v>4282</v>
      </c>
      <c r="D43" s="11">
        <v>2895</v>
      </c>
      <c r="E43" s="11">
        <v>1583</v>
      </c>
      <c r="F43" s="11">
        <v>102</v>
      </c>
      <c r="G43" s="11">
        <v>744</v>
      </c>
      <c r="H43" s="11">
        <v>201</v>
      </c>
      <c r="I43" s="11">
        <v>21</v>
      </c>
      <c r="J43" s="11">
        <v>244</v>
      </c>
      <c r="K43" s="11">
        <v>1387</v>
      </c>
      <c r="L43" s="11">
        <v>1036</v>
      </c>
      <c r="M43" s="11">
        <v>80</v>
      </c>
      <c r="N43" s="11">
        <v>271</v>
      </c>
      <c r="O43" s="4" t="s">
        <v>34</v>
      </c>
      <c r="P43" s="4" t="s">
        <v>34</v>
      </c>
      <c r="R43" s="4" t="s">
        <v>34</v>
      </c>
      <c r="S43" s="4" t="s">
        <v>34</v>
      </c>
    </row>
    <row r="44" spans="1:19" ht="11.65" customHeight="1">
      <c r="A44" s="42" t="s">
        <v>34</v>
      </c>
      <c r="B44" s="10" t="s">
        <v>17</v>
      </c>
      <c r="C44" s="11">
        <v>3779</v>
      </c>
      <c r="D44" s="11">
        <v>3270</v>
      </c>
      <c r="E44" s="11">
        <v>2276</v>
      </c>
      <c r="F44" s="11">
        <v>110</v>
      </c>
      <c r="G44" s="11">
        <v>575</v>
      </c>
      <c r="H44" s="11">
        <v>184</v>
      </c>
      <c r="I44" s="11">
        <v>21</v>
      </c>
      <c r="J44" s="11">
        <v>104</v>
      </c>
      <c r="K44" s="11">
        <v>509</v>
      </c>
      <c r="L44" s="11">
        <v>268</v>
      </c>
      <c r="M44" s="11">
        <v>65</v>
      </c>
      <c r="N44" s="11">
        <v>176</v>
      </c>
      <c r="O44" s="4" t="s">
        <v>34</v>
      </c>
      <c r="P44" s="4" t="s">
        <v>34</v>
      </c>
      <c r="R44" s="4" t="s">
        <v>34</v>
      </c>
      <c r="S44" s="4" t="s">
        <v>34</v>
      </c>
    </row>
    <row r="45" spans="1:19" ht="11.65" customHeight="1">
      <c r="A45" s="42" t="s">
        <v>34</v>
      </c>
      <c r="B45" s="10" t="s">
        <v>18</v>
      </c>
      <c r="C45" s="11">
        <v>3329</v>
      </c>
      <c r="D45" s="11">
        <v>3093</v>
      </c>
      <c r="E45" s="11">
        <v>2483</v>
      </c>
      <c r="F45" s="11">
        <v>95</v>
      </c>
      <c r="G45" s="11">
        <v>344</v>
      </c>
      <c r="H45" s="11">
        <v>131</v>
      </c>
      <c r="I45" s="11">
        <v>11</v>
      </c>
      <c r="J45" s="11">
        <v>29</v>
      </c>
      <c r="K45" s="11">
        <v>236</v>
      </c>
      <c r="L45" s="11">
        <v>63</v>
      </c>
      <c r="M45" s="11">
        <v>40</v>
      </c>
      <c r="N45" s="11">
        <v>133</v>
      </c>
      <c r="O45" s="4" t="s">
        <v>34</v>
      </c>
      <c r="P45" s="4" t="s">
        <v>34</v>
      </c>
      <c r="R45" s="4" t="s">
        <v>34</v>
      </c>
      <c r="S45" s="4" t="s">
        <v>34</v>
      </c>
    </row>
    <row r="46" spans="1:19" ht="11.65" customHeight="1">
      <c r="A46" s="42" t="s">
        <v>34</v>
      </c>
      <c r="B46" s="10" t="s">
        <v>19</v>
      </c>
      <c r="C46" s="11">
        <v>3378</v>
      </c>
      <c r="D46" s="11">
        <v>3174</v>
      </c>
      <c r="E46" s="11">
        <v>2725</v>
      </c>
      <c r="F46" s="11">
        <v>94</v>
      </c>
      <c r="G46" s="11">
        <v>242</v>
      </c>
      <c r="H46" s="11">
        <v>87</v>
      </c>
      <c r="I46" s="11">
        <v>11</v>
      </c>
      <c r="J46" s="11">
        <v>15</v>
      </c>
      <c r="K46" s="11">
        <v>204</v>
      </c>
      <c r="L46" s="11">
        <v>32</v>
      </c>
      <c r="M46" s="11">
        <v>58</v>
      </c>
      <c r="N46" s="11">
        <v>114</v>
      </c>
      <c r="O46" s="4" t="s">
        <v>34</v>
      </c>
      <c r="P46" s="4" t="s">
        <v>34</v>
      </c>
      <c r="R46" s="4" t="s">
        <v>34</v>
      </c>
      <c r="S46" s="4" t="s">
        <v>34</v>
      </c>
    </row>
    <row r="47" spans="1:19" ht="11.65" customHeight="1">
      <c r="A47" s="42" t="s">
        <v>34</v>
      </c>
      <c r="B47" s="10" t="s">
        <v>20</v>
      </c>
      <c r="C47" s="11">
        <v>3906</v>
      </c>
      <c r="D47" s="11">
        <v>3665</v>
      </c>
      <c r="E47" s="11">
        <v>3236</v>
      </c>
      <c r="F47" s="11">
        <v>102</v>
      </c>
      <c r="G47" s="11">
        <v>210</v>
      </c>
      <c r="H47" s="11">
        <v>74</v>
      </c>
      <c r="I47" s="11">
        <v>17</v>
      </c>
      <c r="J47" s="11">
        <v>26</v>
      </c>
      <c r="K47" s="11">
        <v>241</v>
      </c>
      <c r="L47" s="11">
        <v>43</v>
      </c>
      <c r="M47" s="11">
        <v>63</v>
      </c>
      <c r="N47" s="11">
        <v>135</v>
      </c>
      <c r="O47" s="4" t="s">
        <v>34</v>
      </c>
      <c r="P47" s="4" t="s">
        <v>34</v>
      </c>
      <c r="R47" s="4" t="s">
        <v>34</v>
      </c>
      <c r="S47" s="4" t="s">
        <v>34</v>
      </c>
    </row>
    <row r="48" spans="1:19" ht="11.65" customHeight="1">
      <c r="A48" s="42" t="s">
        <v>34</v>
      </c>
      <c r="B48" s="10" t="s">
        <v>21</v>
      </c>
      <c r="C48" s="11">
        <v>3188</v>
      </c>
      <c r="D48" s="11">
        <v>3012</v>
      </c>
      <c r="E48" s="11">
        <v>2648</v>
      </c>
      <c r="F48" s="11">
        <v>99</v>
      </c>
      <c r="G48" s="11">
        <v>158</v>
      </c>
      <c r="H48" s="11">
        <v>85</v>
      </c>
      <c r="I48" s="11">
        <v>12</v>
      </c>
      <c r="J48" s="11">
        <v>10</v>
      </c>
      <c r="K48" s="11">
        <v>176</v>
      </c>
      <c r="L48" s="11">
        <v>18</v>
      </c>
      <c r="M48" s="11">
        <v>63</v>
      </c>
      <c r="N48" s="11">
        <v>95</v>
      </c>
      <c r="O48" s="4" t="s">
        <v>34</v>
      </c>
      <c r="P48" s="4" t="s">
        <v>34</v>
      </c>
      <c r="R48" s="4" t="s">
        <v>34</v>
      </c>
      <c r="S48" s="4" t="s">
        <v>34</v>
      </c>
    </row>
    <row r="49" spans="1:19" ht="11.65" customHeight="1">
      <c r="A49" s="42" t="s">
        <v>34</v>
      </c>
      <c r="B49" s="10" t="s">
        <v>22</v>
      </c>
      <c r="C49" s="11">
        <v>2747</v>
      </c>
      <c r="D49" s="11">
        <v>2558</v>
      </c>
      <c r="E49" s="11">
        <v>2257</v>
      </c>
      <c r="F49" s="11">
        <v>101</v>
      </c>
      <c r="G49" s="11">
        <v>113</v>
      </c>
      <c r="H49" s="11">
        <v>79</v>
      </c>
      <c r="I49" s="11">
        <v>7</v>
      </c>
      <c r="J49" s="11">
        <v>1</v>
      </c>
      <c r="K49" s="11">
        <v>189</v>
      </c>
      <c r="L49" s="11">
        <v>23</v>
      </c>
      <c r="M49" s="11">
        <v>69</v>
      </c>
      <c r="N49" s="11">
        <v>97</v>
      </c>
      <c r="O49" s="4" t="s">
        <v>34</v>
      </c>
      <c r="P49" s="4" t="s">
        <v>34</v>
      </c>
      <c r="R49" s="4" t="s">
        <v>34</v>
      </c>
      <c r="S49" s="4" t="s">
        <v>34</v>
      </c>
    </row>
    <row r="50" spans="1:19" ht="11.65" customHeight="1">
      <c r="A50" s="42" t="s">
        <v>34</v>
      </c>
      <c r="B50" s="10" t="s">
        <v>23</v>
      </c>
      <c r="C50" s="11">
        <v>2444</v>
      </c>
      <c r="D50" s="11">
        <v>2151</v>
      </c>
      <c r="E50" s="11">
        <v>1874</v>
      </c>
      <c r="F50" s="11">
        <v>123</v>
      </c>
      <c r="G50" s="11">
        <v>69</v>
      </c>
      <c r="H50" s="11">
        <v>64</v>
      </c>
      <c r="I50" s="11">
        <v>18</v>
      </c>
      <c r="J50" s="11">
        <v>3</v>
      </c>
      <c r="K50" s="11">
        <v>293</v>
      </c>
      <c r="L50" s="11">
        <v>22</v>
      </c>
      <c r="M50" s="11">
        <v>133</v>
      </c>
      <c r="N50" s="11">
        <v>138</v>
      </c>
      <c r="O50" s="4" t="s">
        <v>34</v>
      </c>
      <c r="P50" s="4" t="s">
        <v>34</v>
      </c>
      <c r="R50" s="4" t="s">
        <v>34</v>
      </c>
      <c r="S50" s="4" t="s">
        <v>34</v>
      </c>
    </row>
    <row r="51" spans="1:19" ht="11.65" customHeight="1">
      <c r="A51" s="42" t="s">
        <v>34</v>
      </c>
      <c r="B51" s="10" t="s">
        <v>24</v>
      </c>
      <c r="C51" s="11">
        <v>2039</v>
      </c>
      <c r="D51" s="11">
        <v>1559</v>
      </c>
      <c r="E51" s="11">
        <v>1296</v>
      </c>
      <c r="F51" s="11">
        <v>178</v>
      </c>
      <c r="G51" s="11">
        <v>24</v>
      </c>
      <c r="H51" s="11">
        <v>45</v>
      </c>
      <c r="I51" s="11">
        <v>13</v>
      </c>
      <c r="J51" s="11">
        <v>3</v>
      </c>
      <c r="K51" s="11">
        <v>480</v>
      </c>
      <c r="L51" s="11">
        <v>18</v>
      </c>
      <c r="M51" s="11">
        <v>299</v>
      </c>
      <c r="N51" s="11">
        <v>163</v>
      </c>
      <c r="O51" s="4" t="s">
        <v>34</v>
      </c>
      <c r="P51" s="4" t="s">
        <v>34</v>
      </c>
      <c r="R51" s="4" t="s">
        <v>34</v>
      </c>
      <c r="S51" s="4" t="s">
        <v>34</v>
      </c>
    </row>
    <row r="52" spans="1:19" ht="11.65" customHeight="1">
      <c r="A52" s="42" t="s">
        <v>34</v>
      </c>
      <c r="B52" s="10" t="s">
        <v>25</v>
      </c>
      <c r="C52" s="11">
        <v>1758</v>
      </c>
      <c r="D52" s="11">
        <v>964</v>
      </c>
      <c r="E52" s="11">
        <v>445</v>
      </c>
      <c r="F52" s="11">
        <v>470</v>
      </c>
      <c r="G52" s="11">
        <v>6</v>
      </c>
      <c r="H52" s="11">
        <v>11</v>
      </c>
      <c r="I52" s="11">
        <v>31</v>
      </c>
      <c r="J52" s="11">
        <v>1</v>
      </c>
      <c r="K52" s="11">
        <v>794</v>
      </c>
      <c r="L52" s="11">
        <v>10</v>
      </c>
      <c r="M52" s="11">
        <v>722</v>
      </c>
      <c r="N52" s="11">
        <v>62</v>
      </c>
      <c r="O52" s="4" t="s">
        <v>34</v>
      </c>
      <c r="P52" s="4" t="s">
        <v>34</v>
      </c>
      <c r="R52" s="4" t="s">
        <v>34</v>
      </c>
      <c r="S52" s="4" t="s">
        <v>34</v>
      </c>
    </row>
    <row r="53" spans="1:19" ht="11.65" customHeight="1">
      <c r="A53" s="42" t="s">
        <v>34</v>
      </c>
      <c r="B53" s="10" t="s">
        <v>26</v>
      </c>
      <c r="C53" s="11">
        <v>1174</v>
      </c>
      <c r="D53" s="11">
        <v>386</v>
      </c>
      <c r="E53" s="11">
        <v>66</v>
      </c>
      <c r="F53" s="11">
        <v>295</v>
      </c>
      <c r="G53" s="11">
        <v>2</v>
      </c>
      <c r="H53" s="11">
        <v>2</v>
      </c>
      <c r="I53" s="11">
        <v>21</v>
      </c>
      <c r="J53" s="11" t="s">
        <v>33</v>
      </c>
      <c r="K53" s="11">
        <v>788</v>
      </c>
      <c r="L53" s="11">
        <v>2</v>
      </c>
      <c r="M53" s="11">
        <v>767</v>
      </c>
      <c r="N53" s="11">
        <v>19</v>
      </c>
      <c r="O53" s="4" t="s">
        <v>34</v>
      </c>
      <c r="P53" s="4" t="s">
        <v>34</v>
      </c>
      <c r="R53" s="4" t="s">
        <v>34</v>
      </c>
      <c r="S53" s="4" t="s">
        <v>34</v>
      </c>
    </row>
    <row r="54" spans="1:19" ht="11.65" customHeight="1">
      <c r="A54" s="42" t="s">
        <v>34</v>
      </c>
      <c r="B54" s="10" t="s">
        <v>27</v>
      </c>
      <c r="C54" s="11">
        <v>661</v>
      </c>
      <c r="D54" s="11">
        <v>157</v>
      </c>
      <c r="E54" s="11">
        <v>23</v>
      </c>
      <c r="F54" s="11">
        <v>125</v>
      </c>
      <c r="G54" s="11" t="s">
        <v>33</v>
      </c>
      <c r="H54" s="11">
        <v>2</v>
      </c>
      <c r="I54" s="11">
        <v>7</v>
      </c>
      <c r="J54" s="11" t="s">
        <v>33</v>
      </c>
      <c r="K54" s="11">
        <v>504</v>
      </c>
      <c r="L54" s="11">
        <v>2</v>
      </c>
      <c r="M54" s="11">
        <v>498</v>
      </c>
      <c r="N54" s="11">
        <v>4</v>
      </c>
      <c r="O54" s="4" t="s">
        <v>34</v>
      </c>
      <c r="P54" s="4" t="s">
        <v>34</v>
      </c>
      <c r="R54" s="4" t="s">
        <v>34</v>
      </c>
      <c r="S54" s="4" t="s">
        <v>34</v>
      </c>
    </row>
    <row r="55" spans="1:19" ht="11.65" customHeight="1">
      <c r="A55" s="51" t="s">
        <v>34</v>
      </c>
      <c r="B55" s="13" t="s">
        <v>28</v>
      </c>
      <c r="C55" s="14">
        <v>647</v>
      </c>
      <c r="D55" s="14">
        <v>114</v>
      </c>
      <c r="E55" s="14">
        <v>29</v>
      </c>
      <c r="F55" s="14">
        <v>74</v>
      </c>
      <c r="G55" s="14">
        <v>7</v>
      </c>
      <c r="H55" s="14" t="s">
        <v>33</v>
      </c>
      <c r="I55" s="14">
        <v>4</v>
      </c>
      <c r="J55" s="14" t="s">
        <v>33</v>
      </c>
      <c r="K55" s="14">
        <v>533</v>
      </c>
      <c r="L55" s="14">
        <v>2</v>
      </c>
      <c r="M55" s="14">
        <v>522</v>
      </c>
      <c r="N55" s="14">
        <v>9</v>
      </c>
      <c r="O55" s="4" t="s">
        <v>34</v>
      </c>
      <c r="P55" s="4" t="s">
        <v>34</v>
      </c>
      <c r="R55" s="4" t="s">
        <v>34</v>
      </c>
      <c r="S55" s="4" t="s">
        <v>34</v>
      </c>
    </row>
    <row r="56" spans="1:19" ht="15.4" customHeight="1">
      <c r="A56" s="42" t="s">
        <v>31</v>
      </c>
      <c r="B56" s="43" t="s">
        <v>34</v>
      </c>
      <c r="C56" s="44" t="s">
        <v>34</v>
      </c>
      <c r="D56" s="44" t="s">
        <v>34</v>
      </c>
      <c r="E56" s="44" t="s">
        <v>34</v>
      </c>
      <c r="F56" s="44" t="s">
        <v>34</v>
      </c>
      <c r="G56" s="44" t="s">
        <v>34</v>
      </c>
      <c r="H56" s="44" t="s">
        <v>34</v>
      </c>
      <c r="I56" s="44" t="s">
        <v>34</v>
      </c>
      <c r="J56" s="44" t="s">
        <v>34</v>
      </c>
      <c r="K56" s="44" t="s">
        <v>34</v>
      </c>
      <c r="L56" s="44" t="s">
        <v>34</v>
      </c>
      <c r="M56" s="44" t="s">
        <v>34</v>
      </c>
      <c r="N56" s="44" t="s">
        <v>34</v>
      </c>
      <c r="Q56" s="4" t="s">
        <v>34</v>
      </c>
    </row>
    <row r="57" spans="1:19" ht="15.4" customHeight="1">
      <c r="A57" s="45" t="s">
        <v>32</v>
      </c>
      <c r="B57" s="43" t="s">
        <v>34</v>
      </c>
      <c r="C57" s="44" t="s">
        <v>34</v>
      </c>
      <c r="D57" s="44" t="s">
        <v>34</v>
      </c>
      <c r="E57" s="44" t="s">
        <v>34</v>
      </c>
      <c r="F57" s="44" t="s">
        <v>34</v>
      </c>
      <c r="G57" s="44" t="s">
        <v>34</v>
      </c>
      <c r="H57" s="44" t="s">
        <v>34</v>
      </c>
      <c r="I57" s="44" t="s">
        <v>34</v>
      </c>
      <c r="J57" s="44" t="s">
        <v>34</v>
      </c>
      <c r="K57" s="44" t="s">
        <v>34</v>
      </c>
      <c r="L57" s="44" t="s">
        <v>34</v>
      </c>
      <c r="M57" s="44" t="s">
        <v>34</v>
      </c>
      <c r="N57" s="44" t="s">
        <v>34</v>
      </c>
      <c r="Q57" s="4" t="s">
        <v>34</v>
      </c>
    </row>
    <row r="58" spans="1:19" ht="26.65" customHeight="1">
      <c r="A58" s="46" t="s">
        <v>52</v>
      </c>
      <c r="B58" s="43" t="s">
        <v>34</v>
      </c>
      <c r="C58" s="44" t="s">
        <v>34</v>
      </c>
      <c r="D58" s="44" t="s">
        <v>34</v>
      </c>
      <c r="E58" s="44" t="s">
        <v>34</v>
      </c>
      <c r="F58" s="44" t="s">
        <v>34</v>
      </c>
      <c r="G58" s="44" t="s">
        <v>34</v>
      </c>
      <c r="H58" s="44" t="s">
        <v>34</v>
      </c>
      <c r="I58" s="44" t="s">
        <v>34</v>
      </c>
      <c r="J58" s="44" t="s">
        <v>34</v>
      </c>
      <c r="K58" s="44" t="s">
        <v>34</v>
      </c>
      <c r="L58" s="44" t="s">
        <v>34</v>
      </c>
      <c r="M58" s="44" t="s">
        <v>34</v>
      </c>
      <c r="N58" s="44" t="s">
        <v>34</v>
      </c>
      <c r="Q58" s="4" t="s">
        <v>34</v>
      </c>
    </row>
    <row r="59" spans="1:19" ht="15.4" customHeight="1">
      <c r="A59" s="46" t="s">
        <v>53</v>
      </c>
      <c r="B59" s="45" t="s">
        <v>34</v>
      </c>
      <c r="C59" s="47" t="s">
        <v>34</v>
      </c>
      <c r="D59" s="47" t="s">
        <v>34</v>
      </c>
      <c r="E59" s="47" t="s">
        <v>34</v>
      </c>
      <c r="F59" s="48" t="s">
        <v>34</v>
      </c>
      <c r="G59" s="48" t="s">
        <v>34</v>
      </c>
      <c r="H59" s="48" t="s">
        <v>34</v>
      </c>
      <c r="I59" s="48" t="s">
        <v>34</v>
      </c>
      <c r="J59" s="48" t="s">
        <v>34</v>
      </c>
      <c r="K59" s="48" t="s">
        <v>34</v>
      </c>
      <c r="L59" s="48" t="s">
        <v>34</v>
      </c>
      <c r="M59" s="48" t="s">
        <v>34</v>
      </c>
      <c r="N59" s="48" t="s">
        <v>34</v>
      </c>
      <c r="Q59" s="4" t="s">
        <v>34</v>
      </c>
    </row>
    <row r="60" spans="1:19" ht="15.4" customHeight="1">
      <c r="A60" s="15"/>
      <c r="B60" s="1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9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9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9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9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</sheetData>
  <mergeCells count="21">
    <mergeCell ref="A56:N56"/>
    <mergeCell ref="A57:N57"/>
    <mergeCell ref="A58:N58"/>
    <mergeCell ref="A59:N59"/>
    <mergeCell ref="A8:A23"/>
    <mergeCell ref="A24:A39"/>
    <mergeCell ref="A40:A55"/>
    <mergeCell ref="A1:N1"/>
    <mergeCell ref="A2:N2"/>
    <mergeCell ref="A4:B7"/>
    <mergeCell ref="C4:C7"/>
    <mergeCell ref="D4:N4"/>
    <mergeCell ref="D5:J5"/>
    <mergeCell ref="K5:N5"/>
    <mergeCell ref="D6:D7"/>
    <mergeCell ref="E6:G6"/>
    <mergeCell ref="H6:J6"/>
    <mergeCell ref="K6:K7"/>
    <mergeCell ref="L6:L7"/>
    <mergeCell ref="M6:M7"/>
    <mergeCell ref="N6:N7"/>
  </mergeCells>
  <pageMargins left="0.5" right="0.5" top="0.5" bottom="0.5" header="0" footer="0"/>
  <pageSetup paperSize="9" orientation="portrait" horizontalDpi="300" verticalDpi="300" r:id="rId1"/>
  <ignoredErrors>
    <ignoredError sqref="B9 B25 B4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69"/>
  <sheetViews>
    <sheetView showGridLines="0" zoomScaleNormal="100" workbookViewId="0">
      <pane ySplit="7" topLeftCell="A8" activePane="bottomLeft" state="frozen"/>
      <selection pane="bottomLeft" sqref="A1:XFD1048576"/>
    </sheetView>
  </sheetViews>
  <sheetFormatPr baseColWidth="10" defaultRowHeight="15"/>
  <cols>
    <col min="1" max="1" width="25.6640625" style="4" customWidth="1"/>
    <col min="2" max="2" width="20.6640625" style="4" customWidth="1"/>
    <col min="3" max="3" width="12.6640625" style="4" customWidth="1"/>
    <col min="4" max="5" width="8.6640625" style="4" customWidth="1"/>
    <col min="6" max="6" width="10.6640625" style="4" customWidth="1"/>
    <col min="7" max="7" width="9.6640625" style="4" customWidth="1"/>
    <col min="8" max="8" width="10" style="4" customWidth="1"/>
    <col min="9" max="9" width="11.33203125" style="4" customWidth="1"/>
    <col min="10" max="10" width="11.6640625" style="4" customWidth="1"/>
    <col min="11" max="11" width="9.6640625" style="4" customWidth="1"/>
    <col min="12" max="12" width="13.83203125" style="4" customWidth="1"/>
    <col min="13" max="13" width="16.1640625" style="4" customWidth="1"/>
    <col min="14" max="14" width="14.33203125" style="4" customWidth="1"/>
    <col min="15" max="16384" width="12" style="4"/>
  </cols>
  <sheetData>
    <row r="1" spans="1:19" ht="17.649999999999999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9" ht="28.9" customHeight="1">
      <c r="A2" s="40" t="s">
        <v>64</v>
      </c>
      <c r="B2" s="40" t="s">
        <v>34</v>
      </c>
      <c r="C2" s="40" t="s">
        <v>34</v>
      </c>
      <c r="D2" s="40" t="s">
        <v>34</v>
      </c>
      <c r="E2" s="40" t="s">
        <v>34</v>
      </c>
      <c r="F2" s="40" t="s">
        <v>34</v>
      </c>
      <c r="G2" s="40" t="s">
        <v>34</v>
      </c>
      <c r="H2" s="40" t="s">
        <v>34</v>
      </c>
      <c r="I2" s="40" t="s">
        <v>34</v>
      </c>
      <c r="J2" s="40" t="s">
        <v>34</v>
      </c>
      <c r="K2" s="40" t="s">
        <v>34</v>
      </c>
      <c r="L2" s="40" t="s">
        <v>34</v>
      </c>
      <c r="M2" s="40" t="s">
        <v>34</v>
      </c>
      <c r="N2" s="40" t="s">
        <v>34</v>
      </c>
      <c r="Q2" s="4" t="s">
        <v>34</v>
      </c>
    </row>
    <row r="3" spans="1:19" ht="11.65" customHeight="1">
      <c r="A3" s="6" t="s">
        <v>34</v>
      </c>
      <c r="B3" s="6" t="s">
        <v>34</v>
      </c>
      <c r="C3" s="6" t="s">
        <v>34</v>
      </c>
      <c r="D3" s="6" t="s">
        <v>34</v>
      </c>
      <c r="E3" s="6" t="s">
        <v>34</v>
      </c>
      <c r="F3" s="6" t="s">
        <v>34</v>
      </c>
      <c r="G3" s="6" t="s">
        <v>34</v>
      </c>
      <c r="H3" s="6" t="s">
        <v>34</v>
      </c>
      <c r="I3" s="6" t="s">
        <v>34</v>
      </c>
      <c r="J3" s="6" t="s">
        <v>34</v>
      </c>
      <c r="K3" s="6" t="s">
        <v>34</v>
      </c>
      <c r="L3" s="6" t="s">
        <v>34</v>
      </c>
      <c r="M3" s="6" t="s">
        <v>34</v>
      </c>
      <c r="N3" s="6" t="s">
        <v>34</v>
      </c>
      <c r="O3" s="4" t="s">
        <v>34</v>
      </c>
      <c r="P3" s="4" t="s">
        <v>34</v>
      </c>
      <c r="Q3" s="4" t="s">
        <v>34</v>
      </c>
      <c r="R3" s="4" t="s">
        <v>34</v>
      </c>
      <c r="S3" s="4" t="s">
        <v>34</v>
      </c>
    </row>
    <row r="4" spans="1:19" ht="15.4" customHeight="1">
      <c r="A4" s="41" t="s">
        <v>1</v>
      </c>
      <c r="B4" s="41" t="s">
        <v>34</v>
      </c>
      <c r="C4" s="41" t="s">
        <v>2</v>
      </c>
      <c r="D4" s="41" t="s">
        <v>3</v>
      </c>
      <c r="E4" s="41" t="s">
        <v>34</v>
      </c>
      <c r="F4" s="41" t="s">
        <v>34</v>
      </c>
      <c r="G4" s="41" t="s">
        <v>34</v>
      </c>
      <c r="H4" s="41" t="s">
        <v>34</v>
      </c>
      <c r="I4" s="41" t="s">
        <v>34</v>
      </c>
      <c r="J4" s="41" t="s">
        <v>34</v>
      </c>
      <c r="K4" s="41" t="s">
        <v>34</v>
      </c>
      <c r="L4" s="41" t="s">
        <v>34</v>
      </c>
      <c r="M4" s="41" t="s">
        <v>34</v>
      </c>
      <c r="N4" s="41" t="s">
        <v>34</v>
      </c>
    </row>
    <row r="5" spans="1:19" ht="15.4" customHeight="1">
      <c r="A5" s="41" t="s">
        <v>34</v>
      </c>
      <c r="B5" s="41" t="s">
        <v>34</v>
      </c>
      <c r="C5" s="41" t="s">
        <v>34</v>
      </c>
      <c r="D5" s="41" t="s">
        <v>4</v>
      </c>
      <c r="E5" s="41" t="s">
        <v>34</v>
      </c>
      <c r="F5" s="41" t="s">
        <v>34</v>
      </c>
      <c r="G5" s="41" t="s">
        <v>34</v>
      </c>
      <c r="H5" s="41" t="s">
        <v>34</v>
      </c>
      <c r="I5" s="41" t="s">
        <v>34</v>
      </c>
      <c r="J5" s="41" t="s">
        <v>34</v>
      </c>
      <c r="K5" s="41" t="s">
        <v>5</v>
      </c>
      <c r="L5" s="41" t="s">
        <v>34</v>
      </c>
      <c r="M5" s="41" t="s">
        <v>34</v>
      </c>
      <c r="N5" s="41" t="s">
        <v>34</v>
      </c>
      <c r="O5" s="4" t="s">
        <v>34</v>
      </c>
      <c r="P5" s="4" t="s">
        <v>34</v>
      </c>
      <c r="Q5" s="4" t="s">
        <v>34</v>
      </c>
      <c r="R5" s="4" t="s">
        <v>34</v>
      </c>
      <c r="S5" s="4" t="s">
        <v>34</v>
      </c>
    </row>
    <row r="6" spans="1:19" ht="15.4" customHeight="1">
      <c r="A6" s="41" t="s">
        <v>34</v>
      </c>
      <c r="B6" s="41" t="s">
        <v>34</v>
      </c>
      <c r="C6" s="41" t="s">
        <v>34</v>
      </c>
      <c r="D6" s="41" t="s">
        <v>6</v>
      </c>
      <c r="E6" s="41" t="s">
        <v>7</v>
      </c>
      <c r="F6" s="41" t="s">
        <v>34</v>
      </c>
      <c r="G6" s="41" t="s">
        <v>34</v>
      </c>
      <c r="H6" s="41" t="s">
        <v>8</v>
      </c>
      <c r="I6" s="41" t="s">
        <v>34</v>
      </c>
      <c r="J6" s="41" t="s">
        <v>34</v>
      </c>
      <c r="K6" s="41" t="s">
        <v>6</v>
      </c>
      <c r="L6" s="41" t="s">
        <v>46</v>
      </c>
      <c r="M6" s="41" t="s">
        <v>49</v>
      </c>
      <c r="N6" s="41" t="s">
        <v>35</v>
      </c>
      <c r="O6" s="4" t="s">
        <v>34</v>
      </c>
      <c r="P6" s="4" t="s">
        <v>34</v>
      </c>
      <c r="Q6" s="4" t="s">
        <v>34</v>
      </c>
      <c r="R6" s="4" t="s">
        <v>34</v>
      </c>
      <c r="S6" s="4" t="s">
        <v>34</v>
      </c>
    </row>
    <row r="7" spans="1:19" ht="64.150000000000006" customHeight="1">
      <c r="A7" s="41" t="s">
        <v>34</v>
      </c>
      <c r="B7" s="41" t="s">
        <v>34</v>
      </c>
      <c r="C7" s="41" t="s">
        <v>34</v>
      </c>
      <c r="D7" s="41" t="s">
        <v>34</v>
      </c>
      <c r="E7" s="7" t="s">
        <v>9</v>
      </c>
      <c r="F7" s="7" t="s">
        <v>47</v>
      </c>
      <c r="G7" s="7" t="s">
        <v>50</v>
      </c>
      <c r="H7" s="7" t="s">
        <v>10</v>
      </c>
      <c r="I7" s="7" t="s">
        <v>48</v>
      </c>
      <c r="J7" s="7" t="s">
        <v>51</v>
      </c>
      <c r="K7" s="41" t="s">
        <v>34</v>
      </c>
      <c r="L7" s="41" t="s">
        <v>11</v>
      </c>
      <c r="M7" s="41" t="s">
        <v>12</v>
      </c>
      <c r="N7" s="41" t="s">
        <v>13</v>
      </c>
      <c r="O7" s="4" t="s">
        <v>34</v>
      </c>
      <c r="P7" s="4" t="s">
        <v>34</v>
      </c>
      <c r="Q7" s="4" t="s">
        <v>34</v>
      </c>
      <c r="R7" s="4" t="s">
        <v>34</v>
      </c>
      <c r="S7" s="4" t="s">
        <v>34</v>
      </c>
    </row>
    <row r="8" spans="1:19" ht="13.15" customHeight="1">
      <c r="A8" s="49" t="s">
        <v>6</v>
      </c>
      <c r="B8" s="8" t="s">
        <v>34</v>
      </c>
      <c r="C8" s="9">
        <v>1353069</v>
      </c>
      <c r="D8" s="9">
        <v>811238</v>
      </c>
      <c r="E8" s="9">
        <v>557560</v>
      </c>
      <c r="F8" s="9">
        <v>77252</v>
      </c>
      <c r="G8" s="9">
        <v>97015</v>
      </c>
      <c r="H8" s="9">
        <v>47003</v>
      </c>
      <c r="I8" s="9">
        <v>9290</v>
      </c>
      <c r="J8" s="9">
        <v>23118</v>
      </c>
      <c r="K8" s="9">
        <v>541831</v>
      </c>
      <c r="L8" s="9">
        <v>156008</v>
      </c>
      <c r="M8" s="9">
        <v>228583</v>
      </c>
      <c r="N8" s="9">
        <v>157240</v>
      </c>
    </row>
    <row r="9" spans="1:19" ht="11.65" customHeight="1">
      <c r="A9" s="42" t="s">
        <v>34</v>
      </c>
      <c r="B9" s="10" t="s">
        <v>14</v>
      </c>
      <c r="C9" s="11">
        <v>27502</v>
      </c>
      <c r="D9" s="11">
        <v>2045</v>
      </c>
      <c r="E9" s="11">
        <v>366</v>
      </c>
      <c r="F9" s="11">
        <v>164</v>
      </c>
      <c r="G9" s="11">
        <v>1085</v>
      </c>
      <c r="H9" s="11">
        <v>97</v>
      </c>
      <c r="I9" s="11">
        <v>43</v>
      </c>
      <c r="J9" s="11">
        <v>290</v>
      </c>
      <c r="K9" s="11">
        <v>25457</v>
      </c>
      <c r="L9" s="11">
        <v>22831</v>
      </c>
      <c r="M9" s="11">
        <v>1374</v>
      </c>
      <c r="N9" s="11">
        <v>1252</v>
      </c>
      <c r="O9" s="4" t="s">
        <v>34</v>
      </c>
      <c r="P9" s="4" t="s">
        <v>34</v>
      </c>
      <c r="R9" s="4" t="s">
        <v>34</v>
      </c>
      <c r="S9" s="4" t="s">
        <v>34</v>
      </c>
    </row>
    <row r="10" spans="1:19" ht="11.65" customHeight="1">
      <c r="A10" s="42" t="s">
        <v>34</v>
      </c>
      <c r="B10" s="10" t="s">
        <v>15</v>
      </c>
      <c r="C10" s="11">
        <v>142421</v>
      </c>
      <c r="D10" s="11">
        <v>37479</v>
      </c>
      <c r="E10" s="11">
        <v>14321</v>
      </c>
      <c r="F10" s="11">
        <v>1752</v>
      </c>
      <c r="G10" s="11">
        <v>12648</v>
      </c>
      <c r="H10" s="11">
        <v>3471</v>
      </c>
      <c r="I10" s="11">
        <v>426</v>
      </c>
      <c r="J10" s="11">
        <v>4861</v>
      </c>
      <c r="K10" s="11">
        <v>104942</v>
      </c>
      <c r="L10" s="11">
        <v>83741</v>
      </c>
      <c r="M10" s="11">
        <v>6333</v>
      </c>
      <c r="N10" s="11">
        <v>14868</v>
      </c>
      <c r="O10" s="4" t="s">
        <v>34</v>
      </c>
      <c r="P10" s="4" t="s">
        <v>34</v>
      </c>
      <c r="R10" s="4" t="s">
        <v>34</v>
      </c>
      <c r="S10" s="4" t="s">
        <v>34</v>
      </c>
    </row>
    <row r="11" spans="1:19" ht="11.65" customHeight="1">
      <c r="A11" s="42" t="s">
        <v>34</v>
      </c>
      <c r="B11" s="10" t="s">
        <v>16</v>
      </c>
      <c r="C11" s="11">
        <v>148749</v>
      </c>
      <c r="D11" s="11">
        <v>94884</v>
      </c>
      <c r="E11" s="11">
        <v>51368</v>
      </c>
      <c r="F11" s="11">
        <v>3560</v>
      </c>
      <c r="G11" s="11">
        <v>22122</v>
      </c>
      <c r="H11" s="11">
        <v>8705</v>
      </c>
      <c r="I11" s="11">
        <v>863</v>
      </c>
      <c r="J11" s="11">
        <v>8266</v>
      </c>
      <c r="K11" s="11">
        <v>53865</v>
      </c>
      <c r="L11" s="11">
        <v>27006</v>
      </c>
      <c r="M11" s="11">
        <v>4978</v>
      </c>
      <c r="N11" s="11">
        <v>21881</v>
      </c>
      <c r="O11" s="4" t="s">
        <v>34</v>
      </c>
      <c r="P11" s="4" t="s">
        <v>34</v>
      </c>
      <c r="R11" s="4" t="s">
        <v>34</v>
      </c>
      <c r="S11" s="4" t="s">
        <v>34</v>
      </c>
    </row>
    <row r="12" spans="1:19" ht="11.65" customHeight="1">
      <c r="A12" s="42" t="s">
        <v>34</v>
      </c>
      <c r="B12" s="10" t="s">
        <v>17</v>
      </c>
      <c r="C12" s="11">
        <v>144422</v>
      </c>
      <c r="D12" s="11">
        <v>108615</v>
      </c>
      <c r="E12" s="11">
        <v>71347</v>
      </c>
      <c r="F12" s="11">
        <v>4155</v>
      </c>
      <c r="G12" s="11">
        <v>19628</v>
      </c>
      <c r="H12" s="11">
        <v>8259</v>
      </c>
      <c r="I12" s="11">
        <v>760</v>
      </c>
      <c r="J12" s="11">
        <v>4466</v>
      </c>
      <c r="K12" s="11">
        <v>35807</v>
      </c>
      <c r="L12" s="11">
        <v>9082</v>
      </c>
      <c r="M12" s="11">
        <v>4945</v>
      </c>
      <c r="N12" s="11">
        <v>21780</v>
      </c>
      <c r="O12" s="4" t="s">
        <v>34</v>
      </c>
      <c r="P12" s="4" t="s">
        <v>34</v>
      </c>
      <c r="R12" s="4" t="s">
        <v>34</v>
      </c>
      <c r="S12" s="4" t="s">
        <v>34</v>
      </c>
    </row>
    <row r="13" spans="1:19" ht="11.65" customHeight="1">
      <c r="A13" s="42" t="s">
        <v>34</v>
      </c>
      <c r="B13" s="10" t="s">
        <v>18</v>
      </c>
      <c r="C13" s="11">
        <v>129259</v>
      </c>
      <c r="D13" s="11">
        <v>102252</v>
      </c>
      <c r="E13" s="11">
        <v>74810</v>
      </c>
      <c r="F13" s="11">
        <v>4292</v>
      </c>
      <c r="G13" s="11">
        <v>13754</v>
      </c>
      <c r="H13" s="11">
        <v>6611</v>
      </c>
      <c r="I13" s="11">
        <v>684</v>
      </c>
      <c r="J13" s="11">
        <v>2101</v>
      </c>
      <c r="K13" s="11">
        <v>27007</v>
      </c>
      <c r="L13" s="11">
        <v>4079</v>
      </c>
      <c r="M13" s="11">
        <v>4559</v>
      </c>
      <c r="N13" s="11">
        <v>18369</v>
      </c>
      <c r="O13" s="4" t="s">
        <v>34</v>
      </c>
      <c r="P13" s="4" t="s">
        <v>34</v>
      </c>
      <c r="R13" s="4" t="s">
        <v>34</v>
      </c>
      <c r="S13" s="4" t="s">
        <v>34</v>
      </c>
    </row>
    <row r="14" spans="1:19" ht="11.65" customHeight="1">
      <c r="A14" s="42" t="s">
        <v>34</v>
      </c>
      <c r="B14" s="10" t="s">
        <v>19</v>
      </c>
      <c r="C14" s="11">
        <v>118848</v>
      </c>
      <c r="D14" s="11">
        <v>95272</v>
      </c>
      <c r="E14" s="11">
        <v>74215</v>
      </c>
      <c r="F14" s="11">
        <v>4490</v>
      </c>
      <c r="G14" s="11">
        <v>9366</v>
      </c>
      <c r="H14" s="11">
        <v>5424</v>
      </c>
      <c r="I14" s="11">
        <v>647</v>
      </c>
      <c r="J14" s="11">
        <v>1130</v>
      </c>
      <c r="K14" s="11">
        <v>23576</v>
      </c>
      <c r="L14" s="11">
        <v>2566</v>
      </c>
      <c r="M14" s="11">
        <v>5153</v>
      </c>
      <c r="N14" s="11">
        <v>15857</v>
      </c>
      <c r="O14" s="4" t="s">
        <v>34</v>
      </c>
      <c r="P14" s="4" t="s">
        <v>34</v>
      </c>
      <c r="R14" s="4" t="s">
        <v>34</v>
      </c>
      <c r="S14" s="4" t="s">
        <v>34</v>
      </c>
    </row>
    <row r="15" spans="1:19" ht="11.65" customHeight="1">
      <c r="A15" s="42" t="s">
        <v>34</v>
      </c>
      <c r="B15" s="10" t="s">
        <v>20</v>
      </c>
      <c r="C15" s="11">
        <v>127665</v>
      </c>
      <c r="D15" s="11">
        <v>102242</v>
      </c>
      <c r="E15" s="11">
        <v>82340</v>
      </c>
      <c r="F15" s="11">
        <v>5827</v>
      </c>
      <c r="G15" s="11">
        <v>7548</v>
      </c>
      <c r="H15" s="11">
        <v>4977</v>
      </c>
      <c r="I15" s="11">
        <v>723</v>
      </c>
      <c r="J15" s="11">
        <v>827</v>
      </c>
      <c r="K15" s="11">
        <v>25423</v>
      </c>
      <c r="L15" s="11">
        <v>2159</v>
      </c>
      <c r="M15" s="11">
        <v>6747</v>
      </c>
      <c r="N15" s="11">
        <v>16517</v>
      </c>
      <c r="O15" s="4" t="s">
        <v>34</v>
      </c>
      <c r="P15" s="4" t="s">
        <v>34</v>
      </c>
      <c r="R15" s="4" t="s">
        <v>34</v>
      </c>
      <c r="S15" s="4" t="s">
        <v>34</v>
      </c>
    </row>
    <row r="16" spans="1:19" ht="11.65" customHeight="1">
      <c r="A16" s="42" t="s">
        <v>34</v>
      </c>
      <c r="B16" s="10" t="s">
        <v>21</v>
      </c>
      <c r="C16" s="11">
        <v>101620</v>
      </c>
      <c r="D16" s="11">
        <v>79739</v>
      </c>
      <c r="E16" s="11">
        <v>64530</v>
      </c>
      <c r="F16" s="11">
        <v>5667</v>
      </c>
      <c r="G16" s="11">
        <v>4727</v>
      </c>
      <c r="H16" s="11">
        <v>3555</v>
      </c>
      <c r="I16" s="11">
        <v>754</v>
      </c>
      <c r="J16" s="11">
        <v>506</v>
      </c>
      <c r="K16" s="11">
        <v>21881</v>
      </c>
      <c r="L16" s="11">
        <v>1445</v>
      </c>
      <c r="M16" s="11">
        <v>7346</v>
      </c>
      <c r="N16" s="11">
        <v>13090</v>
      </c>
      <c r="O16" s="4" t="s">
        <v>34</v>
      </c>
      <c r="P16" s="4" t="s">
        <v>34</v>
      </c>
      <c r="R16" s="4" t="s">
        <v>34</v>
      </c>
      <c r="S16" s="4" t="s">
        <v>34</v>
      </c>
    </row>
    <row r="17" spans="1:19" ht="11.65" customHeight="1">
      <c r="A17" s="42" t="s">
        <v>34</v>
      </c>
      <c r="B17" s="10" t="s">
        <v>22</v>
      </c>
      <c r="C17" s="11">
        <v>83845</v>
      </c>
      <c r="D17" s="11">
        <v>62714</v>
      </c>
      <c r="E17" s="11">
        <v>50630</v>
      </c>
      <c r="F17" s="11">
        <v>5527</v>
      </c>
      <c r="G17" s="11">
        <v>2965</v>
      </c>
      <c r="H17" s="11">
        <v>2663</v>
      </c>
      <c r="I17" s="11">
        <v>611</v>
      </c>
      <c r="J17" s="11">
        <v>318</v>
      </c>
      <c r="K17" s="11">
        <v>21131</v>
      </c>
      <c r="L17" s="11">
        <v>1124</v>
      </c>
      <c r="M17" s="11">
        <v>8723</v>
      </c>
      <c r="N17" s="11">
        <v>11284</v>
      </c>
      <c r="O17" s="4" t="s">
        <v>34</v>
      </c>
      <c r="P17" s="4" t="s">
        <v>34</v>
      </c>
      <c r="R17" s="4" t="s">
        <v>34</v>
      </c>
      <c r="S17" s="4" t="s">
        <v>34</v>
      </c>
    </row>
    <row r="18" spans="1:19" ht="11.65" customHeight="1">
      <c r="A18" s="42" t="s">
        <v>34</v>
      </c>
      <c r="B18" s="10" t="s">
        <v>23</v>
      </c>
      <c r="C18" s="11">
        <v>76292</v>
      </c>
      <c r="D18" s="11">
        <v>50947</v>
      </c>
      <c r="E18" s="11">
        <v>40210</v>
      </c>
      <c r="F18" s="11">
        <v>6107</v>
      </c>
      <c r="G18" s="11">
        <v>1808</v>
      </c>
      <c r="H18" s="11">
        <v>1937</v>
      </c>
      <c r="I18" s="11">
        <v>696</v>
      </c>
      <c r="J18" s="11">
        <v>189</v>
      </c>
      <c r="K18" s="11">
        <v>25345</v>
      </c>
      <c r="L18" s="11">
        <v>874</v>
      </c>
      <c r="M18" s="11">
        <v>13155</v>
      </c>
      <c r="N18" s="11">
        <v>11316</v>
      </c>
      <c r="O18" s="4" t="s">
        <v>34</v>
      </c>
      <c r="P18" s="4" t="s">
        <v>34</v>
      </c>
      <c r="R18" s="4" t="s">
        <v>34</v>
      </c>
      <c r="S18" s="4" t="s">
        <v>34</v>
      </c>
    </row>
    <row r="19" spans="1:19" ht="11.65" customHeight="1">
      <c r="A19" s="42" t="s">
        <v>34</v>
      </c>
      <c r="B19" s="10" t="s">
        <v>24</v>
      </c>
      <c r="C19" s="11">
        <v>70951</v>
      </c>
      <c r="D19" s="11">
        <v>36252</v>
      </c>
      <c r="E19" s="11">
        <v>24196</v>
      </c>
      <c r="F19" s="11">
        <v>9234</v>
      </c>
      <c r="G19" s="11">
        <v>893</v>
      </c>
      <c r="H19" s="11">
        <v>976</v>
      </c>
      <c r="I19" s="11">
        <v>863</v>
      </c>
      <c r="J19" s="11">
        <v>90</v>
      </c>
      <c r="K19" s="11">
        <v>34699</v>
      </c>
      <c r="L19" s="11">
        <v>525</v>
      </c>
      <c r="M19" s="11">
        <v>27044</v>
      </c>
      <c r="N19" s="11">
        <v>7130</v>
      </c>
      <c r="O19" s="4" t="s">
        <v>34</v>
      </c>
      <c r="P19" s="4" t="s">
        <v>34</v>
      </c>
      <c r="R19" s="4" t="s">
        <v>34</v>
      </c>
      <c r="S19" s="4" t="s">
        <v>34</v>
      </c>
    </row>
    <row r="20" spans="1:19" ht="11.65" customHeight="1">
      <c r="A20" s="42" t="s">
        <v>34</v>
      </c>
      <c r="B20" s="10" t="s">
        <v>25</v>
      </c>
      <c r="C20" s="11">
        <v>65519</v>
      </c>
      <c r="D20" s="11">
        <v>21024</v>
      </c>
      <c r="E20" s="11">
        <v>7047</v>
      </c>
      <c r="F20" s="11">
        <v>12464</v>
      </c>
      <c r="G20" s="11">
        <v>270</v>
      </c>
      <c r="H20" s="11">
        <v>207</v>
      </c>
      <c r="I20" s="11">
        <v>1004</v>
      </c>
      <c r="J20" s="11">
        <v>32</v>
      </c>
      <c r="K20" s="11">
        <v>44495</v>
      </c>
      <c r="L20" s="11">
        <v>220</v>
      </c>
      <c r="M20" s="11">
        <v>42037</v>
      </c>
      <c r="N20" s="11">
        <v>2238</v>
      </c>
      <c r="O20" s="4" t="s">
        <v>34</v>
      </c>
      <c r="P20" s="4" t="s">
        <v>34</v>
      </c>
      <c r="R20" s="4" t="s">
        <v>34</v>
      </c>
      <c r="S20" s="4" t="s">
        <v>34</v>
      </c>
    </row>
    <row r="21" spans="1:19" ht="11.65" customHeight="1">
      <c r="A21" s="42" t="s">
        <v>34</v>
      </c>
      <c r="B21" s="10" t="s">
        <v>26</v>
      </c>
      <c r="C21" s="11">
        <v>49536</v>
      </c>
      <c r="D21" s="11">
        <v>9776</v>
      </c>
      <c r="E21" s="11">
        <v>1014</v>
      </c>
      <c r="F21" s="11">
        <v>7998</v>
      </c>
      <c r="G21" s="11">
        <v>65</v>
      </c>
      <c r="H21" s="11">
        <v>50</v>
      </c>
      <c r="I21" s="11">
        <v>636</v>
      </c>
      <c r="J21" s="11">
        <v>13</v>
      </c>
      <c r="K21" s="11">
        <v>39760</v>
      </c>
      <c r="L21" s="11">
        <v>143</v>
      </c>
      <c r="M21" s="11">
        <v>38878</v>
      </c>
      <c r="N21" s="11">
        <v>739</v>
      </c>
      <c r="O21" s="4" t="s">
        <v>34</v>
      </c>
      <c r="P21" s="4" t="s">
        <v>34</v>
      </c>
      <c r="R21" s="4" t="s">
        <v>34</v>
      </c>
      <c r="S21" s="4" t="s">
        <v>34</v>
      </c>
    </row>
    <row r="22" spans="1:19" ht="11.65" customHeight="1">
      <c r="A22" s="42" t="s">
        <v>34</v>
      </c>
      <c r="B22" s="10" t="s">
        <v>27</v>
      </c>
      <c r="C22" s="11">
        <v>30653</v>
      </c>
      <c r="D22" s="11">
        <v>4257</v>
      </c>
      <c r="E22" s="11">
        <v>404</v>
      </c>
      <c r="F22" s="11">
        <v>3460</v>
      </c>
      <c r="G22" s="11">
        <v>56</v>
      </c>
      <c r="H22" s="11">
        <v>32</v>
      </c>
      <c r="I22" s="11">
        <v>293</v>
      </c>
      <c r="J22" s="11">
        <v>12</v>
      </c>
      <c r="K22" s="11">
        <v>26396</v>
      </c>
      <c r="L22" s="11">
        <v>73</v>
      </c>
      <c r="M22" s="11">
        <v>25949</v>
      </c>
      <c r="N22" s="11">
        <v>374</v>
      </c>
      <c r="O22" s="4" t="s">
        <v>34</v>
      </c>
      <c r="P22" s="4" t="s">
        <v>34</v>
      </c>
      <c r="R22" s="4" t="s">
        <v>34</v>
      </c>
      <c r="S22" s="4" t="s">
        <v>34</v>
      </c>
    </row>
    <row r="23" spans="1:19" ht="11.65" customHeight="1">
      <c r="A23" s="42" t="s">
        <v>34</v>
      </c>
      <c r="B23" s="10" t="s">
        <v>28</v>
      </c>
      <c r="C23" s="11">
        <v>35787</v>
      </c>
      <c r="D23" s="11">
        <v>3740</v>
      </c>
      <c r="E23" s="11">
        <v>762</v>
      </c>
      <c r="F23" s="11">
        <v>2555</v>
      </c>
      <c r="G23" s="11">
        <v>80</v>
      </c>
      <c r="H23" s="11">
        <v>39</v>
      </c>
      <c r="I23" s="11">
        <v>287</v>
      </c>
      <c r="J23" s="11">
        <v>17</v>
      </c>
      <c r="K23" s="11">
        <v>32047</v>
      </c>
      <c r="L23" s="11">
        <v>140</v>
      </c>
      <c r="M23" s="11">
        <v>31362</v>
      </c>
      <c r="N23" s="11">
        <v>545</v>
      </c>
      <c r="O23" s="4" t="s">
        <v>34</v>
      </c>
      <c r="P23" s="4" t="s">
        <v>34</v>
      </c>
      <c r="R23" s="4" t="s">
        <v>34</v>
      </c>
      <c r="S23" s="4" t="s">
        <v>34</v>
      </c>
    </row>
    <row r="24" spans="1:19" ht="13.15" customHeight="1">
      <c r="A24" s="50" t="s">
        <v>29</v>
      </c>
      <c r="B24" s="12" t="s">
        <v>34</v>
      </c>
      <c r="C24" s="9">
        <v>705449</v>
      </c>
      <c r="D24" s="9">
        <v>354403</v>
      </c>
      <c r="E24" s="9">
        <v>213934</v>
      </c>
      <c r="F24" s="9">
        <v>39723</v>
      </c>
      <c r="G24" s="9">
        <v>53095</v>
      </c>
      <c r="H24" s="9">
        <v>27549</v>
      </c>
      <c r="I24" s="9">
        <v>5718</v>
      </c>
      <c r="J24" s="9">
        <v>14384</v>
      </c>
      <c r="K24" s="9">
        <v>351046</v>
      </c>
      <c r="L24" s="9">
        <v>87601</v>
      </c>
      <c r="M24" s="9">
        <v>148707</v>
      </c>
      <c r="N24" s="9">
        <v>114738</v>
      </c>
    </row>
    <row r="25" spans="1:19" ht="11.65" customHeight="1">
      <c r="A25" s="42" t="s">
        <v>34</v>
      </c>
      <c r="B25" s="10" t="s">
        <v>14</v>
      </c>
      <c r="C25" s="11">
        <v>13594</v>
      </c>
      <c r="D25" s="11">
        <v>903</v>
      </c>
      <c r="E25" s="11">
        <v>119</v>
      </c>
      <c r="F25" s="11">
        <v>81</v>
      </c>
      <c r="G25" s="11">
        <v>491</v>
      </c>
      <c r="H25" s="11">
        <v>36</v>
      </c>
      <c r="I25" s="11">
        <v>26</v>
      </c>
      <c r="J25" s="11">
        <v>150</v>
      </c>
      <c r="K25" s="11">
        <v>12691</v>
      </c>
      <c r="L25" s="11">
        <v>11468</v>
      </c>
      <c r="M25" s="11">
        <v>648</v>
      </c>
      <c r="N25" s="11">
        <v>575</v>
      </c>
      <c r="O25" s="4" t="s">
        <v>34</v>
      </c>
      <c r="P25" s="4" t="s">
        <v>34</v>
      </c>
      <c r="R25" s="4" t="s">
        <v>34</v>
      </c>
      <c r="S25" s="4" t="s">
        <v>34</v>
      </c>
    </row>
    <row r="26" spans="1:19" ht="11.65" customHeight="1">
      <c r="A26" s="42" t="s">
        <v>34</v>
      </c>
      <c r="B26" s="10" t="s">
        <v>15</v>
      </c>
      <c r="C26" s="11">
        <v>70695</v>
      </c>
      <c r="D26" s="11">
        <v>15054</v>
      </c>
      <c r="E26" s="11">
        <v>3910</v>
      </c>
      <c r="F26" s="11">
        <v>729</v>
      </c>
      <c r="G26" s="11">
        <v>5772</v>
      </c>
      <c r="H26" s="11">
        <v>1649</v>
      </c>
      <c r="I26" s="11">
        <v>232</v>
      </c>
      <c r="J26" s="11">
        <v>2762</v>
      </c>
      <c r="K26" s="11">
        <v>55641</v>
      </c>
      <c r="L26" s="11">
        <v>44370</v>
      </c>
      <c r="M26" s="11">
        <v>3117</v>
      </c>
      <c r="N26" s="11">
        <v>8154</v>
      </c>
      <c r="O26" s="4" t="s">
        <v>34</v>
      </c>
      <c r="P26" s="4" t="s">
        <v>34</v>
      </c>
      <c r="R26" s="4" t="s">
        <v>34</v>
      </c>
      <c r="S26" s="4" t="s">
        <v>34</v>
      </c>
    </row>
    <row r="27" spans="1:19" ht="11.65" customHeight="1">
      <c r="A27" s="42" t="s">
        <v>34</v>
      </c>
      <c r="B27" s="10" t="s">
        <v>16</v>
      </c>
      <c r="C27" s="11">
        <v>75617</v>
      </c>
      <c r="D27" s="11">
        <v>40974</v>
      </c>
      <c r="E27" s="11">
        <v>16687</v>
      </c>
      <c r="F27" s="11">
        <v>1605</v>
      </c>
      <c r="G27" s="11">
        <v>12440</v>
      </c>
      <c r="H27" s="11">
        <v>4627</v>
      </c>
      <c r="I27" s="11">
        <v>514</v>
      </c>
      <c r="J27" s="11">
        <v>5101</v>
      </c>
      <c r="K27" s="11">
        <v>34643</v>
      </c>
      <c r="L27" s="11">
        <v>16669</v>
      </c>
      <c r="M27" s="11">
        <v>2934</v>
      </c>
      <c r="N27" s="11">
        <v>15040</v>
      </c>
      <c r="O27" s="4" t="s">
        <v>34</v>
      </c>
      <c r="P27" s="4" t="s">
        <v>34</v>
      </c>
      <c r="R27" s="4" t="s">
        <v>34</v>
      </c>
      <c r="S27" s="4" t="s">
        <v>34</v>
      </c>
    </row>
    <row r="28" spans="1:19" ht="11.65" customHeight="1">
      <c r="A28" s="42" t="s">
        <v>34</v>
      </c>
      <c r="B28" s="10" t="s">
        <v>17</v>
      </c>
      <c r="C28" s="11">
        <v>74120</v>
      </c>
      <c r="D28" s="11">
        <v>47980</v>
      </c>
      <c r="E28" s="11">
        <v>26409</v>
      </c>
      <c r="F28" s="11">
        <v>1940</v>
      </c>
      <c r="G28" s="11">
        <v>11253</v>
      </c>
      <c r="H28" s="11">
        <v>5066</v>
      </c>
      <c r="I28" s="11">
        <v>442</v>
      </c>
      <c r="J28" s="11">
        <v>2870</v>
      </c>
      <c r="K28" s="11">
        <v>26140</v>
      </c>
      <c r="L28" s="11">
        <v>6000</v>
      </c>
      <c r="M28" s="11">
        <v>3111</v>
      </c>
      <c r="N28" s="11">
        <v>17029</v>
      </c>
      <c r="O28" s="4" t="s">
        <v>34</v>
      </c>
      <c r="P28" s="4" t="s">
        <v>34</v>
      </c>
      <c r="R28" s="4" t="s">
        <v>34</v>
      </c>
      <c r="S28" s="4" t="s">
        <v>34</v>
      </c>
    </row>
    <row r="29" spans="1:19" ht="11.65" customHeight="1">
      <c r="A29" s="42" t="s">
        <v>34</v>
      </c>
      <c r="B29" s="10" t="s">
        <v>18</v>
      </c>
      <c r="C29" s="11">
        <v>66226</v>
      </c>
      <c r="D29" s="11">
        <v>45565</v>
      </c>
      <c r="E29" s="11">
        <v>29610</v>
      </c>
      <c r="F29" s="11">
        <v>2115</v>
      </c>
      <c r="G29" s="11">
        <v>7717</v>
      </c>
      <c r="H29" s="11">
        <v>4247</v>
      </c>
      <c r="I29" s="11">
        <v>452</v>
      </c>
      <c r="J29" s="11">
        <v>1424</v>
      </c>
      <c r="K29" s="11">
        <v>20661</v>
      </c>
      <c r="L29" s="11">
        <v>2928</v>
      </c>
      <c r="M29" s="11">
        <v>2951</v>
      </c>
      <c r="N29" s="11">
        <v>14782</v>
      </c>
      <c r="O29" s="4" t="s">
        <v>34</v>
      </c>
      <c r="P29" s="4" t="s">
        <v>34</v>
      </c>
      <c r="R29" s="4" t="s">
        <v>34</v>
      </c>
      <c r="S29" s="4" t="s">
        <v>34</v>
      </c>
    </row>
    <row r="30" spans="1:19" ht="11.65" customHeight="1">
      <c r="A30" s="42" t="s">
        <v>34</v>
      </c>
      <c r="B30" s="10" t="s">
        <v>19</v>
      </c>
      <c r="C30" s="11">
        <v>61280</v>
      </c>
      <c r="D30" s="11">
        <v>43129</v>
      </c>
      <c r="E30" s="11">
        <v>30702</v>
      </c>
      <c r="F30" s="11">
        <v>2311</v>
      </c>
      <c r="G30" s="11">
        <v>5284</v>
      </c>
      <c r="H30" s="11">
        <v>3584</v>
      </c>
      <c r="I30" s="11">
        <v>456</v>
      </c>
      <c r="J30" s="11">
        <v>792</v>
      </c>
      <c r="K30" s="11">
        <v>18151</v>
      </c>
      <c r="L30" s="11">
        <v>1826</v>
      </c>
      <c r="M30" s="11">
        <v>3510</v>
      </c>
      <c r="N30" s="11">
        <v>12815</v>
      </c>
      <c r="O30" s="4" t="s">
        <v>34</v>
      </c>
      <c r="P30" s="4" t="s">
        <v>34</v>
      </c>
      <c r="R30" s="4" t="s">
        <v>34</v>
      </c>
      <c r="S30" s="4" t="s">
        <v>34</v>
      </c>
    </row>
    <row r="31" spans="1:19" ht="11.65" customHeight="1">
      <c r="A31" s="42" t="s">
        <v>34</v>
      </c>
      <c r="B31" s="10" t="s">
        <v>20</v>
      </c>
      <c r="C31" s="11">
        <v>65821</v>
      </c>
      <c r="D31" s="11">
        <v>46218</v>
      </c>
      <c r="E31" s="11">
        <v>34212</v>
      </c>
      <c r="F31" s="11">
        <v>3261</v>
      </c>
      <c r="G31" s="11">
        <v>4383</v>
      </c>
      <c r="H31" s="11">
        <v>3293</v>
      </c>
      <c r="I31" s="11">
        <v>513</v>
      </c>
      <c r="J31" s="11">
        <v>556</v>
      </c>
      <c r="K31" s="11">
        <v>19603</v>
      </c>
      <c r="L31" s="11">
        <v>1515</v>
      </c>
      <c r="M31" s="11">
        <v>4769</v>
      </c>
      <c r="N31" s="11">
        <v>13319</v>
      </c>
      <c r="O31" s="4" t="s">
        <v>34</v>
      </c>
      <c r="P31" s="4" t="s">
        <v>34</v>
      </c>
      <c r="R31" s="4" t="s">
        <v>34</v>
      </c>
      <c r="S31" s="4" t="s">
        <v>34</v>
      </c>
    </row>
    <row r="32" spans="1:19" ht="11.65" customHeight="1">
      <c r="A32" s="42" t="s">
        <v>34</v>
      </c>
      <c r="B32" s="10" t="s">
        <v>21</v>
      </c>
      <c r="C32" s="11">
        <v>52650</v>
      </c>
      <c r="D32" s="11">
        <v>36164</v>
      </c>
      <c r="E32" s="11">
        <v>26995</v>
      </c>
      <c r="F32" s="11">
        <v>3449</v>
      </c>
      <c r="G32" s="11">
        <v>2638</v>
      </c>
      <c r="H32" s="11">
        <v>2213</v>
      </c>
      <c r="I32" s="11">
        <v>534</v>
      </c>
      <c r="J32" s="11">
        <v>335</v>
      </c>
      <c r="K32" s="11">
        <v>16486</v>
      </c>
      <c r="L32" s="11">
        <v>951</v>
      </c>
      <c r="M32" s="11">
        <v>5282</v>
      </c>
      <c r="N32" s="11">
        <v>10253</v>
      </c>
      <c r="O32" s="4" t="s">
        <v>34</v>
      </c>
      <c r="P32" s="4" t="s">
        <v>34</v>
      </c>
      <c r="R32" s="4" t="s">
        <v>34</v>
      </c>
      <c r="S32" s="4" t="s">
        <v>34</v>
      </c>
    </row>
    <row r="33" spans="1:19" ht="11.65" customHeight="1">
      <c r="A33" s="42" t="s">
        <v>34</v>
      </c>
      <c r="B33" s="10" t="s">
        <v>22</v>
      </c>
      <c r="C33" s="11">
        <v>43678</v>
      </c>
      <c r="D33" s="11">
        <v>28165</v>
      </c>
      <c r="E33" s="11">
        <v>21144</v>
      </c>
      <c r="F33" s="11">
        <v>3221</v>
      </c>
      <c r="G33" s="11">
        <v>1710</v>
      </c>
      <c r="H33" s="11">
        <v>1482</v>
      </c>
      <c r="I33" s="11">
        <v>402</v>
      </c>
      <c r="J33" s="11">
        <v>206</v>
      </c>
      <c r="K33" s="11">
        <v>15513</v>
      </c>
      <c r="L33" s="11">
        <v>742</v>
      </c>
      <c r="M33" s="11">
        <v>6237</v>
      </c>
      <c r="N33" s="11">
        <v>8534</v>
      </c>
      <c r="O33" s="4" t="s">
        <v>34</v>
      </c>
      <c r="P33" s="4" t="s">
        <v>34</v>
      </c>
      <c r="R33" s="4" t="s">
        <v>34</v>
      </c>
      <c r="S33" s="4" t="s">
        <v>34</v>
      </c>
    </row>
    <row r="34" spans="1:19" ht="11.65" customHeight="1">
      <c r="A34" s="42" t="s">
        <v>34</v>
      </c>
      <c r="B34" s="10" t="s">
        <v>23</v>
      </c>
      <c r="C34" s="11">
        <v>40195</v>
      </c>
      <c r="D34" s="11">
        <v>21897</v>
      </c>
      <c r="E34" s="11">
        <v>15929</v>
      </c>
      <c r="F34" s="11">
        <v>3534</v>
      </c>
      <c r="G34" s="11">
        <v>897</v>
      </c>
      <c r="H34" s="11">
        <v>1004</v>
      </c>
      <c r="I34" s="11">
        <v>425</v>
      </c>
      <c r="J34" s="11">
        <v>108</v>
      </c>
      <c r="K34" s="11">
        <v>18298</v>
      </c>
      <c r="L34" s="11">
        <v>555</v>
      </c>
      <c r="M34" s="11">
        <v>9315</v>
      </c>
      <c r="N34" s="11">
        <v>8428</v>
      </c>
      <c r="O34" s="4" t="s">
        <v>34</v>
      </c>
      <c r="P34" s="4" t="s">
        <v>34</v>
      </c>
      <c r="R34" s="4" t="s">
        <v>34</v>
      </c>
      <c r="S34" s="4" t="s">
        <v>34</v>
      </c>
    </row>
    <row r="35" spans="1:19" ht="11.65" customHeight="1">
      <c r="A35" s="42" t="s">
        <v>34</v>
      </c>
      <c r="B35" s="10" t="s">
        <v>24</v>
      </c>
      <c r="C35" s="11">
        <v>37893</v>
      </c>
      <c r="D35" s="11">
        <v>13200</v>
      </c>
      <c r="E35" s="11">
        <v>6016</v>
      </c>
      <c r="F35" s="11">
        <v>6013</v>
      </c>
      <c r="G35" s="11">
        <v>311</v>
      </c>
      <c r="H35" s="11">
        <v>233</v>
      </c>
      <c r="I35" s="11">
        <v>588</v>
      </c>
      <c r="J35" s="11">
        <v>39</v>
      </c>
      <c r="K35" s="11">
        <v>24693</v>
      </c>
      <c r="L35" s="11">
        <v>245</v>
      </c>
      <c r="M35" s="11">
        <v>20526</v>
      </c>
      <c r="N35" s="11">
        <v>3922</v>
      </c>
      <c r="O35" s="4" t="s">
        <v>34</v>
      </c>
      <c r="P35" s="4" t="s">
        <v>34</v>
      </c>
      <c r="R35" s="4" t="s">
        <v>34</v>
      </c>
      <c r="S35" s="4" t="s">
        <v>34</v>
      </c>
    </row>
    <row r="36" spans="1:19" ht="11.65" customHeight="1">
      <c r="A36" s="42" t="s">
        <v>34</v>
      </c>
      <c r="B36" s="10" t="s">
        <v>25</v>
      </c>
      <c r="C36" s="11">
        <v>35202</v>
      </c>
      <c r="D36" s="11">
        <v>7577</v>
      </c>
      <c r="E36" s="11">
        <v>1406</v>
      </c>
      <c r="F36" s="11">
        <v>5539</v>
      </c>
      <c r="G36" s="11">
        <v>95</v>
      </c>
      <c r="H36" s="11">
        <v>45</v>
      </c>
      <c r="I36" s="11">
        <v>481</v>
      </c>
      <c r="J36" s="11">
        <v>11</v>
      </c>
      <c r="K36" s="11">
        <v>27625</v>
      </c>
      <c r="L36" s="11">
        <v>109</v>
      </c>
      <c r="M36" s="11">
        <v>26679</v>
      </c>
      <c r="N36" s="11">
        <v>837</v>
      </c>
      <c r="O36" s="4" t="s">
        <v>34</v>
      </c>
      <c r="P36" s="4" t="s">
        <v>34</v>
      </c>
      <c r="R36" s="4" t="s">
        <v>34</v>
      </c>
      <c r="S36" s="4" t="s">
        <v>34</v>
      </c>
    </row>
    <row r="37" spans="1:19" ht="11.65" customHeight="1">
      <c r="A37" s="42" t="s">
        <v>34</v>
      </c>
      <c r="B37" s="10" t="s">
        <v>26</v>
      </c>
      <c r="C37" s="11">
        <v>27077</v>
      </c>
      <c r="D37" s="11">
        <v>3787</v>
      </c>
      <c r="E37" s="11">
        <v>310</v>
      </c>
      <c r="F37" s="11">
        <v>3096</v>
      </c>
      <c r="G37" s="11">
        <v>34</v>
      </c>
      <c r="H37" s="11">
        <v>25</v>
      </c>
      <c r="I37" s="11">
        <v>310</v>
      </c>
      <c r="J37" s="11">
        <v>12</v>
      </c>
      <c r="K37" s="11">
        <v>23290</v>
      </c>
      <c r="L37" s="11">
        <v>93</v>
      </c>
      <c r="M37" s="11">
        <v>22746</v>
      </c>
      <c r="N37" s="11">
        <v>451</v>
      </c>
      <c r="O37" s="4" t="s">
        <v>34</v>
      </c>
      <c r="P37" s="4" t="s">
        <v>34</v>
      </c>
      <c r="R37" s="4" t="s">
        <v>34</v>
      </c>
      <c r="S37" s="4" t="s">
        <v>34</v>
      </c>
    </row>
    <row r="38" spans="1:19" ht="11.65" customHeight="1">
      <c r="A38" s="42" t="s">
        <v>34</v>
      </c>
      <c r="B38" s="10" t="s">
        <v>27</v>
      </c>
      <c r="C38" s="11">
        <v>17944</v>
      </c>
      <c r="D38" s="11">
        <v>1822</v>
      </c>
      <c r="E38" s="11">
        <v>147</v>
      </c>
      <c r="F38" s="11">
        <v>1461</v>
      </c>
      <c r="G38" s="11">
        <v>27</v>
      </c>
      <c r="H38" s="11">
        <v>15</v>
      </c>
      <c r="I38" s="11">
        <v>166</v>
      </c>
      <c r="J38" s="11">
        <v>6</v>
      </c>
      <c r="K38" s="11">
        <v>16122</v>
      </c>
      <c r="L38" s="11">
        <v>39</v>
      </c>
      <c r="M38" s="11">
        <v>15859</v>
      </c>
      <c r="N38" s="11">
        <v>224</v>
      </c>
      <c r="O38" s="4" t="s">
        <v>34</v>
      </c>
      <c r="P38" s="4" t="s">
        <v>34</v>
      </c>
      <c r="R38" s="4" t="s">
        <v>34</v>
      </c>
      <c r="S38" s="4" t="s">
        <v>34</v>
      </c>
    </row>
    <row r="39" spans="1:19" ht="11.65" customHeight="1">
      <c r="A39" s="42" t="s">
        <v>34</v>
      </c>
      <c r="B39" s="10" t="s">
        <v>28</v>
      </c>
      <c r="C39" s="11">
        <v>23457</v>
      </c>
      <c r="D39" s="11">
        <v>1968</v>
      </c>
      <c r="E39" s="11">
        <v>338</v>
      </c>
      <c r="F39" s="11">
        <v>1368</v>
      </c>
      <c r="G39" s="11">
        <v>43</v>
      </c>
      <c r="H39" s="11">
        <v>30</v>
      </c>
      <c r="I39" s="11">
        <v>177</v>
      </c>
      <c r="J39" s="11">
        <v>12</v>
      </c>
      <c r="K39" s="11">
        <v>21489</v>
      </c>
      <c r="L39" s="11">
        <v>91</v>
      </c>
      <c r="M39" s="11">
        <v>21023</v>
      </c>
      <c r="N39" s="11">
        <v>375</v>
      </c>
      <c r="O39" s="4" t="s">
        <v>34</v>
      </c>
      <c r="P39" s="4" t="s">
        <v>34</v>
      </c>
      <c r="R39" s="4" t="s">
        <v>34</v>
      </c>
      <c r="S39" s="4" t="s">
        <v>34</v>
      </c>
    </row>
    <row r="40" spans="1:19" ht="13.15" customHeight="1">
      <c r="A40" s="50" t="s">
        <v>30</v>
      </c>
      <c r="B40" s="12" t="s">
        <v>34</v>
      </c>
      <c r="C40" s="9">
        <v>647620</v>
      </c>
      <c r="D40" s="9">
        <v>456835</v>
      </c>
      <c r="E40" s="9">
        <v>343626</v>
      </c>
      <c r="F40" s="9">
        <v>37529</v>
      </c>
      <c r="G40" s="9">
        <v>43920</v>
      </c>
      <c r="H40" s="9">
        <v>19454</v>
      </c>
      <c r="I40" s="9">
        <v>3572</v>
      </c>
      <c r="J40" s="9">
        <v>8734</v>
      </c>
      <c r="K40" s="9">
        <v>190785</v>
      </c>
      <c r="L40" s="9">
        <v>68407</v>
      </c>
      <c r="M40" s="9">
        <v>79876</v>
      </c>
      <c r="N40" s="9">
        <v>42502</v>
      </c>
    </row>
    <row r="41" spans="1:19" ht="11.65" customHeight="1">
      <c r="A41" s="42" t="s">
        <v>34</v>
      </c>
      <c r="B41" s="10" t="s">
        <v>14</v>
      </c>
      <c r="C41" s="11">
        <v>13908</v>
      </c>
      <c r="D41" s="11">
        <v>1142</v>
      </c>
      <c r="E41" s="11">
        <v>247</v>
      </c>
      <c r="F41" s="11">
        <v>83</v>
      </c>
      <c r="G41" s="11">
        <v>594</v>
      </c>
      <c r="H41" s="11">
        <v>61</v>
      </c>
      <c r="I41" s="11">
        <v>17</v>
      </c>
      <c r="J41" s="11">
        <v>140</v>
      </c>
      <c r="K41" s="11">
        <v>12766</v>
      </c>
      <c r="L41" s="11">
        <v>11363</v>
      </c>
      <c r="M41" s="11">
        <v>726</v>
      </c>
      <c r="N41" s="11">
        <v>677</v>
      </c>
      <c r="O41" s="4" t="s">
        <v>34</v>
      </c>
      <c r="P41" s="4" t="s">
        <v>34</v>
      </c>
      <c r="R41" s="4" t="s">
        <v>34</v>
      </c>
      <c r="S41" s="4" t="s">
        <v>34</v>
      </c>
    </row>
    <row r="42" spans="1:19" ht="11.65" customHeight="1">
      <c r="A42" s="42" t="s">
        <v>34</v>
      </c>
      <c r="B42" s="10" t="s">
        <v>15</v>
      </c>
      <c r="C42" s="11">
        <v>71726</v>
      </c>
      <c r="D42" s="11">
        <v>22425</v>
      </c>
      <c r="E42" s="11">
        <v>10411</v>
      </c>
      <c r="F42" s="11">
        <v>1023</v>
      </c>
      <c r="G42" s="11">
        <v>6876</v>
      </c>
      <c r="H42" s="11">
        <v>1822</v>
      </c>
      <c r="I42" s="11">
        <v>194</v>
      </c>
      <c r="J42" s="11">
        <v>2099</v>
      </c>
      <c r="K42" s="11">
        <v>49301</v>
      </c>
      <c r="L42" s="11">
        <v>39371</v>
      </c>
      <c r="M42" s="11">
        <v>3216</v>
      </c>
      <c r="N42" s="11">
        <v>6714</v>
      </c>
      <c r="O42" s="4" t="s">
        <v>34</v>
      </c>
      <c r="P42" s="4" t="s">
        <v>34</v>
      </c>
      <c r="R42" s="4" t="s">
        <v>34</v>
      </c>
      <c r="S42" s="4" t="s">
        <v>34</v>
      </c>
    </row>
    <row r="43" spans="1:19" ht="11.65" customHeight="1">
      <c r="A43" s="42" t="s">
        <v>34</v>
      </c>
      <c r="B43" s="10" t="s">
        <v>16</v>
      </c>
      <c r="C43" s="11">
        <v>73132</v>
      </c>
      <c r="D43" s="11">
        <v>53910</v>
      </c>
      <c r="E43" s="11">
        <v>34681</v>
      </c>
      <c r="F43" s="11">
        <v>1955</v>
      </c>
      <c r="G43" s="11">
        <v>9682</v>
      </c>
      <c r="H43" s="11">
        <v>4078</v>
      </c>
      <c r="I43" s="11">
        <v>349</v>
      </c>
      <c r="J43" s="11">
        <v>3165</v>
      </c>
      <c r="K43" s="11">
        <v>19222</v>
      </c>
      <c r="L43" s="11">
        <v>10337</v>
      </c>
      <c r="M43" s="11">
        <v>2044</v>
      </c>
      <c r="N43" s="11">
        <v>6841</v>
      </c>
      <c r="O43" s="4" t="s">
        <v>34</v>
      </c>
      <c r="P43" s="4" t="s">
        <v>34</v>
      </c>
      <c r="R43" s="4" t="s">
        <v>34</v>
      </c>
      <c r="S43" s="4" t="s">
        <v>34</v>
      </c>
    </row>
    <row r="44" spans="1:19" ht="11.65" customHeight="1">
      <c r="A44" s="42" t="s">
        <v>34</v>
      </c>
      <c r="B44" s="10" t="s">
        <v>17</v>
      </c>
      <c r="C44" s="11">
        <v>70302</v>
      </c>
      <c r="D44" s="11">
        <v>60635</v>
      </c>
      <c r="E44" s="11">
        <v>44938</v>
      </c>
      <c r="F44" s="11">
        <v>2215</v>
      </c>
      <c r="G44" s="11">
        <v>8375</v>
      </c>
      <c r="H44" s="11">
        <v>3193</v>
      </c>
      <c r="I44" s="11">
        <v>318</v>
      </c>
      <c r="J44" s="11">
        <v>1596</v>
      </c>
      <c r="K44" s="11">
        <v>9667</v>
      </c>
      <c r="L44" s="11">
        <v>3082</v>
      </c>
      <c r="M44" s="11">
        <v>1834</v>
      </c>
      <c r="N44" s="11">
        <v>4751</v>
      </c>
      <c r="O44" s="4" t="s">
        <v>34</v>
      </c>
      <c r="P44" s="4" t="s">
        <v>34</v>
      </c>
      <c r="R44" s="4" t="s">
        <v>34</v>
      </c>
      <c r="S44" s="4" t="s">
        <v>34</v>
      </c>
    </row>
    <row r="45" spans="1:19" ht="11.65" customHeight="1">
      <c r="A45" s="42" t="s">
        <v>34</v>
      </c>
      <c r="B45" s="10" t="s">
        <v>18</v>
      </c>
      <c r="C45" s="11">
        <v>63033</v>
      </c>
      <c r="D45" s="11">
        <v>56687</v>
      </c>
      <c r="E45" s="11">
        <v>45200</v>
      </c>
      <c r="F45" s="11">
        <v>2177</v>
      </c>
      <c r="G45" s="11">
        <v>6037</v>
      </c>
      <c r="H45" s="11">
        <v>2364</v>
      </c>
      <c r="I45" s="11">
        <v>232</v>
      </c>
      <c r="J45" s="11">
        <v>677</v>
      </c>
      <c r="K45" s="11">
        <v>6346</v>
      </c>
      <c r="L45" s="11">
        <v>1151</v>
      </c>
      <c r="M45" s="11">
        <v>1608</v>
      </c>
      <c r="N45" s="11">
        <v>3587</v>
      </c>
      <c r="O45" s="4" t="s">
        <v>34</v>
      </c>
      <c r="P45" s="4" t="s">
        <v>34</v>
      </c>
      <c r="R45" s="4" t="s">
        <v>34</v>
      </c>
      <c r="S45" s="4" t="s">
        <v>34</v>
      </c>
    </row>
    <row r="46" spans="1:19" ht="11.65" customHeight="1">
      <c r="A46" s="42" t="s">
        <v>34</v>
      </c>
      <c r="B46" s="10" t="s">
        <v>19</v>
      </c>
      <c r="C46" s="11">
        <v>57568</v>
      </c>
      <c r="D46" s="11">
        <v>52143</v>
      </c>
      <c r="E46" s="11">
        <v>43513</v>
      </c>
      <c r="F46" s="11">
        <v>2179</v>
      </c>
      <c r="G46" s="11">
        <v>4082</v>
      </c>
      <c r="H46" s="11">
        <v>1840</v>
      </c>
      <c r="I46" s="11">
        <v>191</v>
      </c>
      <c r="J46" s="11">
        <v>338</v>
      </c>
      <c r="K46" s="11">
        <v>5425</v>
      </c>
      <c r="L46" s="11">
        <v>740</v>
      </c>
      <c r="M46" s="11">
        <v>1643</v>
      </c>
      <c r="N46" s="11">
        <v>3042</v>
      </c>
      <c r="O46" s="4" t="s">
        <v>34</v>
      </c>
      <c r="P46" s="4" t="s">
        <v>34</v>
      </c>
      <c r="R46" s="4" t="s">
        <v>34</v>
      </c>
      <c r="S46" s="4" t="s">
        <v>34</v>
      </c>
    </row>
    <row r="47" spans="1:19" ht="11.65" customHeight="1">
      <c r="A47" s="42" t="s">
        <v>34</v>
      </c>
      <c r="B47" s="10" t="s">
        <v>20</v>
      </c>
      <c r="C47" s="11">
        <v>61844</v>
      </c>
      <c r="D47" s="11">
        <v>56024</v>
      </c>
      <c r="E47" s="11">
        <v>48128</v>
      </c>
      <c r="F47" s="11">
        <v>2566</v>
      </c>
      <c r="G47" s="11">
        <v>3165</v>
      </c>
      <c r="H47" s="11">
        <v>1684</v>
      </c>
      <c r="I47" s="11">
        <v>210</v>
      </c>
      <c r="J47" s="11">
        <v>271</v>
      </c>
      <c r="K47" s="11">
        <v>5820</v>
      </c>
      <c r="L47" s="11">
        <v>644</v>
      </c>
      <c r="M47" s="11">
        <v>1978</v>
      </c>
      <c r="N47" s="11">
        <v>3198</v>
      </c>
      <c r="O47" s="4" t="s">
        <v>34</v>
      </c>
      <c r="P47" s="4" t="s">
        <v>34</v>
      </c>
      <c r="R47" s="4" t="s">
        <v>34</v>
      </c>
      <c r="S47" s="4" t="s">
        <v>34</v>
      </c>
    </row>
    <row r="48" spans="1:19" ht="11.65" customHeight="1">
      <c r="A48" s="42" t="s">
        <v>34</v>
      </c>
      <c r="B48" s="10" t="s">
        <v>21</v>
      </c>
      <c r="C48" s="11">
        <v>48970</v>
      </c>
      <c r="D48" s="11">
        <v>43575</v>
      </c>
      <c r="E48" s="11">
        <v>37535</v>
      </c>
      <c r="F48" s="11">
        <v>2218</v>
      </c>
      <c r="G48" s="11">
        <v>2089</v>
      </c>
      <c r="H48" s="11">
        <v>1342</v>
      </c>
      <c r="I48" s="11">
        <v>220</v>
      </c>
      <c r="J48" s="11">
        <v>171</v>
      </c>
      <c r="K48" s="11">
        <v>5395</v>
      </c>
      <c r="L48" s="11">
        <v>494</v>
      </c>
      <c r="M48" s="11">
        <v>2064</v>
      </c>
      <c r="N48" s="11">
        <v>2837</v>
      </c>
      <c r="O48" s="4" t="s">
        <v>34</v>
      </c>
      <c r="P48" s="4" t="s">
        <v>34</v>
      </c>
      <c r="R48" s="4" t="s">
        <v>34</v>
      </c>
      <c r="S48" s="4" t="s">
        <v>34</v>
      </c>
    </row>
    <row r="49" spans="1:19" ht="11.65" customHeight="1">
      <c r="A49" s="42" t="s">
        <v>34</v>
      </c>
      <c r="B49" s="10" t="s">
        <v>22</v>
      </c>
      <c r="C49" s="11">
        <v>40167</v>
      </c>
      <c r="D49" s="11">
        <v>34549</v>
      </c>
      <c r="E49" s="11">
        <v>29486</v>
      </c>
      <c r="F49" s="11">
        <v>2306</v>
      </c>
      <c r="G49" s="11">
        <v>1255</v>
      </c>
      <c r="H49" s="11">
        <v>1181</v>
      </c>
      <c r="I49" s="11">
        <v>209</v>
      </c>
      <c r="J49" s="11">
        <v>112</v>
      </c>
      <c r="K49" s="11">
        <v>5618</v>
      </c>
      <c r="L49" s="11">
        <v>382</v>
      </c>
      <c r="M49" s="11">
        <v>2486</v>
      </c>
      <c r="N49" s="11">
        <v>2750</v>
      </c>
      <c r="O49" s="4" t="s">
        <v>34</v>
      </c>
      <c r="P49" s="4" t="s">
        <v>34</v>
      </c>
      <c r="R49" s="4" t="s">
        <v>34</v>
      </c>
      <c r="S49" s="4" t="s">
        <v>34</v>
      </c>
    </row>
    <row r="50" spans="1:19" ht="11.65" customHeight="1">
      <c r="A50" s="42" t="s">
        <v>34</v>
      </c>
      <c r="B50" s="10" t="s">
        <v>23</v>
      </c>
      <c r="C50" s="11">
        <v>36097</v>
      </c>
      <c r="D50" s="11">
        <v>29050</v>
      </c>
      <c r="E50" s="11">
        <v>24281</v>
      </c>
      <c r="F50" s="11">
        <v>2573</v>
      </c>
      <c r="G50" s="11">
        <v>911</v>
      </c>
      <c r="H50" s="11">
        <v>933</v>
      </c>
      <c r="I50" s="11">
        <v>271</v>
      </c>
      <c r="J50" s="11">
        <v>81</v>
      </c>
      <c r="K50" s="11">
        <v>7047</v>
      </c>
      <c r="L50" s="11">
        <v>319</v>
      </c>
      <c r="M50" s="11">
        <v>3840</v>
      </c>
      <c r="N50" s="11">
        <v>2888</v>
      </c>
      <c r="O50" s="4" t="s">
        <v>34</v>
      </c>
      <c r="P50" s="4" t="s">
        <v>34</v>
      </c>
      <c r="R50" s="4" t="s">
        <v>34</v>
      </c>
      <c r="S50" s="4" t="s">
        <v>34</v>
      </c>
    </row>
    <row r="51" spans="1:19" ht="11.65" customHeight="1">
      <c r="A51" s="42" t="s">
        <v>34</v>
      </c>
      <c r="B51" s="10" t="s">
        <v>24</v>
      </c>
      <c r="C51" s="11">
        <v>33058</v>
      </c>
      <c r="D51" s="11">
        <v>23052</v>
      </c>
      <c r="E51" s="11">
        <v>18180</v>
      </c>
      <c r="F51" s="11">
        <v>3221</v>
      </c>
      <c r="G51" s="11">
        <v>582</v>
      </c>
      <c r="H51" s="11">
        <v>743</v>
      </c>
      <c r="I51" s="11">
        <v>275</v>
      </c>
      <c r="J51" s="11">
        <v>51</v>
      </c>
      <c r="K51" s="11">
        <v>10006</v>
      </c>
      <c r="L51" s="11">
        <v>280</v>
      </c>
      <c r="M51" s="11">
        <v>6518</v>
      </c>
      <c r="N51" s="11">
        <v>3208</v>
      </c>
      <c r="O51" s="4" t="s">
        <v>34</v>
      </c>
      <c r="P51" s="4" t="s">
        <v>34</v>
      </c>
      <c r="R51" s="4" t="s">
        <v>34</v>
      </c>
      <c r="S51" s="4" t="s">
        <v>34</v>
      </c>
    </row>
    <row r="52" spans="1:19" ht="11.65" customHeight="1">
      <c r="A52" s="42" t="s">
        <v>34</v>
      </c>
      <c r="B52" s="10" t="s">
        <v>25</v>
      </c>
      <c r="C52" s="11">
        <v>30317</v>
      </c>
      <c r="D52" s="11">
        <v>13447</v>
      </c>
      <c r="E52" s="11">
        <v>5641</v>
      </c>
      <c r="F52" s="11">
        <v>6925</v>
      </c>
      <c r="G52" s="11">
        <v>175</v>
      </c>
      <c r="H52" s="11">
        <v>162</v>
      </c>
      <c r="I52" s="11">
        <v>523</v>
      </c>
      <c r="J52" s="11">
        <v>21</v>
      </c>
      <c r="K52" s="11">
        <v>16870</v>
      </c>
      <c r="L52" s="11">
        <v>111</v>
      </c>
      <c r="M52" s="11">
        <v>15358</v>
      </c>
      <c r="N52" s="11">
        <v>1401</v>
      </c>
      <c r="O52" s="4" t="s">
        <v>34</v>
      </c>
      <c r="P52" s="4" t="s">
        <v>34</v>
      </c>
      <c r="R52" s="4" t="s">
        <v>34</v>
      </c>
      <c r="S52" s="4" t="s">
        <v>34</v>
      </c>
    </row>
    <row r="53" spans="1:19" ht="11.65" customHeight="1">
      <c r="A53" s="42" t="s">
        <v>34</v>
      </c>
      <c r="B53" s="10" t="s">
        <v>26</v>
      </c>
      <c r="C53" s="11">
        <v>22459</v>
      </c>
      <c r="D53" s="11">
        <v>5989</v>
      </c>
      <c r="E53" s="11">
        <v>704</v>
      </c>
      <c r="F53" s="11">
        <v>4902</v>
      </c>
      <c r="G53" s="11">
        <v>31</v>
      </c>
      <c r="H53" s="11">
        <v>25</v>
      </c>
      <c r="I53" s="11">
        <v>326</v>
      </c>
      <c r="J53" s="11">
        <v>1</v>
      </c>
      <c r="K53" s="11">
        <v>16470</v>
      </c>
      <c r="L53" s="11">
        <v>50</v>
      </c>
      <c r="M53" s="11">
        <v>16132</v>
      </c>
      <c r="N53" s="11">
        <v>288</v>
      </c>
      <c r="O53" s="4" t="s">
        <v>34</v>
      </c>
      <c r="P53" s="4" t="s">
        <v>34</v>
      </c>
      <c r="R53" s="4" t="s">
        <v>34</v>
      </c>
      <c r="S53" s="4" t="s">
        <v>34</v>
      </c>
    </row>
    <row r="54" spans="1:19" ht="11.65" customHeight="1">
      <c r="A54" s="42" t="s">
        <v>34</v>
      </c>
      <c r="B54" s="10" t="s">
        <v>27</v>
      </c>
      <c r="C54" s="11">
        <v>12709</v>
      </c>
      <c r="D54" s="11">
        <v>2435</v>
      </c>
      <c r="E54" s="11">
        <v>257</v>
      </c>
      <c r="F54" s="11">
        <v>1999</v>
      </c>
      <c r="G54" s="11">
        <v>29</v>
      </c>
      <c r="H54" s="11">
        <v>17</v>
      </c>
      <c r="I54" s="11">
        <v>127</v>
      </c>
      <c r="J54" s="11">
        <v>6</v>
      </c>
      <c r="K54" s="11">
        <v>10274</v>
      </c>
      <c r="L54" s="11">
        <v>34</v>
      </c>
      <c r="M54" s="11">
        <v>10090</v>
      </c>
      <c r="N54" s="11">
        <v>150</v>
      </c>
      <c r="O54" s="4" t="s">
        <v>34</v>
      </c>
      <c r="P54" s="4" t="s">
        <v>34</v>
      </c>
      <c r="R54" s="4" t="s">
        <v>34</v>
      </c>
      <c r="S54" s="4" t="s">
        <v>34</v>
      </c>
    </row>
    <row r="55" spans="1:19" ht="11.65" customHeight="1">
      <c r="A55" s="51" t="s">
        <v>34</v>
      </c>
      <c r="B55" s="13" t="s">
        <v>28</v>
      </c>
      <c r="C55" s="14">
        <v>12330</v>
      </c>
      <c r="D55" s="14">
        <v>1772</v>
      </c>
      <c r="E55" s="14">
        <v>424</v>
      </c>
      <c r="F55" s="14">
        <v>1187</v>
      </c>
      <c r="G55" s="14">
        <v>37</v>
      </c>
      <c r="H55" s="14">
        <v>9</v>
      </c>
      <c r="I55" s="14">
        <v>110</v>
      </c>
      <c r="J55" s="14">
        <v>5</v>
      </c>
      <c r="K55" s="14">
        <v>10558</v>
      </c>
      <c r="L55" s="14">
        <v>49</v>
      </c>
      <c r="M55" s="14">
        <v>10339</v>
      </c>
      <c r="N55" s="14">
        <v>170</v>
      </c>
      <c r="O55" s="4" t="s">
        <v>34</v>
      </c>
      <c r="P55" s="4" t="s">
        <v>34</v>
      </c>
      <c r="R55" s="4" t="s">
        <v>34</v>
      </c>
      <c r="S55" s="4" t="s">
        <v>34</v>
      </c>
    </row>
    <row r="56" spans="1:19" ht="15.4" customHeight="1">
      <c r="A56" s="42" t="s">
        <v>31</v>
      </c>
      <c r="B56" s="43" t="s">
        <v>34</v>
      </c>
      <c r="C56" s="44" t="s">
        <v>34</v>
      </c>
      <c r="D56" s="44" t="s">
        <v>34</v>
      </c>
      <c r="E56" s="44" t="s">
        <v>34</v>
      </c>
      <c r="F56" s="44" t="s">
        <v>34</v>
      </c>
      <c r="G56" s="44" t="s">
        <v>34</v>
      </c>
      <c r="H56" s="44" t="s">
        <v>34</v>
      </c>
      <c r="I56" s="44" t="s">
        <v>34</v>
      </c>
      <c r="J56" s="44" t="s">
        <v>34</v>
      </c>
      <c r="K56" s="44" t="s">
        <v>34</v>
      </c>
      <c r="L56" s="44" t="s">
        <v>34</v>
      </c>
      <c r="M56" s="44" t="s">
        <v>34</v>
      </c>
      <c r="N56" s="44" t="s">
        <v>34</v>
      </c>
      <c r="Q56" s="4" t="s">
        <v>34</v>
      </c>
    </row>
    <row r="57" spans="1:19" ht="15.4" customHeight="1">
      <c r="A57" s="45" t="s">
        <v>32</v>
      </c>
      <c r="B57" s="43" t="s">
        <v>34</v>
      </c>
      <c r="C57" s="44" t="s">
        <v>34</v>
      </c>
      <c r="D57" s="44" t="s">
        <v>34</v>
      </c>
      <c r="E57" s="44" t="s">
        <v>34</v>
      </c>
      <c r="F57" s="44" t="s">
        <v>34</v>
      </c>
      <c r="G57" s="44" t="s">
        <v>34</v>
      </c>
      <c r="H57" s="44" t="s">
        <v>34</v>
      </c>
      <c r="I57" s="44" t="s">
        <v>34</v>
      </c>
      <c r="J57" s="44" t="s">
        <v>34</v>
      </c>
      <c r="K57" s="44" t="s">
        <v>34</v>
      </c>
      <c r="L57" s="44" t="s">
        <v>34</v>
      </c>
      <c r="M57" s="44" t="s">
        <v>34</v>
      </c>
      <c r="N57" s="44" t="s">
        <v>34</v>
      </c>
      <c r="Q57" s="4" t="s">
        <v>34</v>
      </c>
    </row>
    <row r="58" spans="1:19" ht="26.65" customHeight="1">
      <c r="A58" s="46" t="s">
        <v>56</v>
      </c>
      <c r="B58" s="43" t="s">
        <v>34</v>
      </c>
      <c r="C58" s="44" t="s">
        <v>34</v>
      </c>
      <c r="D58" s="44" t="s">
        <v>34</v>
      </c>
      <c r="E58" s="44" t="s">
        <v>34</v>
      </c>
      <c r="F58" s="44" t="s">
        <v>34</v>
      </c>
      <c r="G58" s="44" t="s">
        <v>34</v>
      </c>
      <c r="H58" s="44" t="s">
        <v>34</v>
      </c>
      <c r="I58" s="44" t="s">
        <v>34</v>
      </c>
      <c r="J58" s="44" t="s">
        <v>34</v>
      </c>
      <c r="K58" s="44" t="s">
        <v>34</v>
      </c>
      <c r="L58" s="44" t="s">
        <v>34</v>
      </c>
      <c r="M58" s="44" t="s">
        <v>34</v>
      </c>
      <c r="N58" s="44" t="s">
        <v>34</v>
      </c>
      <c r="Q58" s="4" t="s">
        <v>34</v>
      </c>
    </row>
    <row r="59" spans="1:19" ht="15.4" customHeight="1">
      <c r="A59" s="46" t="s">
        <v>57</v>
      </c>
      <c r="B59" s="45" t="s">
        <v>34</v>
      </c>
      <c r="C59" s="47" t="s">
        <v>34</v>
      </c>
      <c r="D59" s="47" t="s">
        <v>34</v>
      </c>
      <c r="E59" s="47" t="s">
        <v>34</v>
      </c>
      <c r="F59" s="48" t="s">
        <v>34</v>
      </c>
      <c r="G59" s="48" t="s">
        <v>34</v>
      </c>
      <c r="H59" s="48" t="s">
        <v>34</v>
      </c>
      <c r="I59" s="48" t="s">
        <v>34</v>
      </c>
      <c r="J59" s="48" t="s">
        <v>34</v>
      </c>
      <c r="K59" s="48" t="s">
        <v>34</v>
      </c>
      <c r="L59" s="48" t="s">
        <v>34</v>
      </c>
      <c r="M59" s="48" t="s">
        <v>34</v>
      </c>
      <c r="N59" s="48" t="s">
        <v>34</v>
      </c>
      <c r="Q59" s="4" t="s">
        <v>34</v>
      </c>
    </row>
    <row r="60" spans="1:19" ht="15.4" customHeight="1">
      <c r="A60" s="15" t="s">
        <v>34</v>
      </c>
      <c r="B60" s="15" t="s">
        <v>34</v>
      </c>
      <c r="C60" s="6" t="s">
        <v>34</v>
      </c>
      <c r="D60" s="6" t="s">
        <v>34</v>
      </c>
      <c r="E60" s="6" t="s">
        <v>34</v>
      </c>
      <c r="F60" s="6" t="s">
        <v>34</v>
      </c>
      <c r="G60" s="6" t="s">
        <v>34</v>
      </c>
      <c r="H60" s="6" t="s">
        <v>34</v>
      </c>
      <c r="I60" s="6" t="s">
        <v>34</v>
      </c>
      <c r="J60" s="6" t="s">
        <v>34</v>
      </c>
      <c r="K60" s="6" t="s">
        <v>34</v>
      </c>
      <c r="L60" s="6" t="s">
        <v>34</v>
      </c>
      <c r="M60" s="6" t="s">
        <v>34</v>
      </c>
      <c r="N60" s="6" t="s">
        <v>34</v>
      </c>
      <c r="O60" s="4" t="s">
        <v>34</v>
      </c>
      <c r="P60" s="4" t="s">
        <v>34</v>
      </c>
      <c r="Q60" s="4" t="s">
        <v>34</v>
      </c>
      <c r="R60" s="4" t="s">
        <v>34</v>
      </c>
      <c r="S60" s="4" t="s">
        <v>34</v>
      </c>
    </row>
    <row r="61" spans="1:19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9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9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9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</sheetData>
  <mergeCells count="21">
    <mergeCell ref="A56:N56"/>
    <mergeCell ref="A57:N57"/>
    <mergeCell ref="A58:N58"/>
    <mergeCell ref="A59:N59"/>
    <mergeCell ref="A8:A23"/>
    <mergeCell ref="A24:A39"/>
    <mergeCell ref="A40:A55"/>
    <mergeCell ref="A1:N1"/>
    <mergeCell ref="A2:N2"/>
    <mergeCell ref="A4:B7"/>
    <mergeCell ref="C4:C7"/>
    <mergeCell ref="D4:N4"/>
    <mergeCell ref="D5:J5"/>
    <mergeCell ref="K5:N5"/>
    <mergeCell ref="D6:D7"/>
    <mergeCell ref="E6:G6"/>
    <mergeCell ref="H6:J6"/>
    <mergeCell ref="K6:K7"/>
    <mergeCell ref="L6:L7"/>
    <mergeCell ref="M6:M7"/>
    <mergeCell ref="N6:N7"/>
  </mergeCells>
  <pageMargins left="0.5" right="0.5" top="0.5" bottom="0.5" header="0" footer="0"/>
  <pageSetup paperSize="9" orientation="portrait" horizontalDpi="300" verticalDpi="300"/>
  <ignoredErrors>
    <ignoredError sqref="B41 B25 B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S69"/>
  <sheetViews>
    <sheetView showGridLines="0" tabSelected="1" zoomScaleNormal="100" workbookViewId="0">
      <pane ySplit="6" topLeftCell="A7" activePane="bottomLeft" state="frozen"/>
      <selection pane="bottomLeft" activeCell="A3" sqref="A3:B6"/>
    </sheetView>
  </sheetViews>
  <sheetFormatPr baseColWidth="10" defaultRowHeight="15"/>
  <cols>
    <col min="1" max="1" width="25.6640625" style="4" customWidth="1"/>
    <col min="2" max="2" width="20.6640625" style="4" customWidth="1"/>
    <col min="3" max="3" width="12.6640625" style="4" customWidth="1"/>
    <col min="4" max="5" width="8.6640625" style="4" customWidth="1"/>
    <col min="6" max="6" width="10.6640625" style="4" customWidth="1"/>
    <col min="7" max="7" width="9.6640625" style="4" customWidth="1"/>
    <col min="8" max="8" width="10" style="4" customWidth="1"/>
    <col min="9" max="9" width="11.33203125" style="4" customWidth="1"/>
    <col min="10" max="10" width="11.6640625" style="4" customWidth="1"/>
    <col min="11" max="11" width="9.6640625" style="4" customWidth="1"/>
    <col min="12" max="12" width="13.83203125" style="4" customWidth="1"/>
    <col min="13" max="13" width="16.1640625" style="4" customWidth="1"/>
    <col min="14" max="14" width="14.33203125" style="4" customWidth="1"/>
    <col min="15" max="16384" width="12" style="4"/>
  </cols>
  <sheetData>
    <row r="1" spans="1:19" ht="17.649999999999999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16"/>
      <c r="P1" s="16"/>
      <c r="Q1" s="16"/>
      <c r="R1" s="16"/>
      <c r="S1" s="16"/>
    </row>
    <row r="2" spans="1:19" ht="28.9" customHeight="1">
      <c r="A2" s="62" t="s">
        <v>65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16"/>
      <c r="P2" s="16"/>
      <c r="Q2" s="16"/>
      <c r="R2" s="16"/>
      <c r="S2" s="16"/>
    </row>
    <row r="3" spans="1:19" ht="11.25" customHeight="1">
      <c r="A3" s="53" t="s">
        <v>1</v>
      </c>
      <c r="B3" s="53"/>
      <c r="C3" s="53" t="s">
        <v>2</v>
      </c>
      <c r="D3" s="64" t="s">
        <v>3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16"/>
      <c r="P3" s="16"/>
      <c r="Q3" s="16"/>
      <c r="R3" s="16"/>
      <c r="S3" s="16"/>
    </row>
    <row r="4" spans="1:19" ht="15.4" customHeight="1">
      <c r="A4" s="63"/>
      <c r="B4" s="63"/>
      <c r="C4" s="63"/>
      <c r="D4" s="64" t="s">
        <v>4</v>
      </c>
      <c r="E4" s="64"/>
      <c r="F4" s="64"/>
      <c r="G4" s="64"/>
      <c r="H4" s="64"/>
      <c r="I4" s="64"/>
      <c r="J4" s="64"/>
      <c r="K4" s="64" t="s">
        <v>5</v>
      </c>
      <c r="L4" s="64"/>
      <c r="M4" s="64"/>
      <c r="N4" s="64"/>
      <c r="O4" s="16"/>
      <c r="P4" s="16"/>
      <c r="Q4" s="16"/>
      <c r="R4" s="16"/>
      <c r="S4" s="16"/>
    </row>
    <row r="5" spans="1:19" ht="15.4" customHeight="1">
      <c r="A5" s="63"/>
      <c r="B5" s="63"/>
      <c r="C5" s="63"/>
      <c r="D5" s="53" t="s">
        <v>6</v>
      </c>
      <c r="E5" s="64" t="s">
        <v>7</v>
      </c>
      <c r="F5" s="64"/>
      <c r="G5" s="64"/>
      <c r="H5" s="64" t="s">
        <v>8</v>
      </c>
      <c r="I5" s="64"/>
      <c r="J5" s="64"/>
      <c r="K5" s="53" t="s">
        <v>6</v>
      </c>
      <c r="L5" s="53" t="s">
        <v>58</v>
      </c>
      <c r="M5" s="53" t="s">
        <v>59</v>
      </c>
      <c r="N5" s="53" t="s">
        <v>13</v>
      </c>
      <c r="O5" s="16"/>
      <c r="P5" s="16"/>
      <c r="Q5" s="16"/>
      <c r="R5" s="16"/>
      <c r="S5" s="16"/>
    </row>
    <row r="6" spans="1:19" ht="15.4" customHeight="1">
      <c r="A6" s="54"/>
      <c r="B6" s="54"/>
      <c r="C6" s="54"/>
      <c r="D6" s="54"/>
      <c r="E6" s="17" t="s">
        <v>9</v>
      </c>
      <c r="F6" s="17" t="s">
        <v>47</v>
      </c>
      <c r="G6" s="17" t="s">
        <v>50</v>
      </c>
      <c r="H6" s="17" t="s">
        <v>10</v>
      </c>
      <c r="I6" s="17" t="s">
        <v>48</v>
      </c>
      <c r="J6" s="17" t="s">
        <v>51</v>
      </c>
      <c r="K6" s="54"/>
      <c r="L6" s="54"/>
      <c r="M6" s="54"/>
      <c r="N6" s="54"/>
      <c r="O6" s="16"/>
      <c r="P6" s="16"/>
      <c r="Q6" s="16"/>
      <c r="R6" s="16"/>
      <c r="S6" s="16"/>
    </row>
    <row r="7" spans="1:19" ht="64.150000000000006" customHeight="1">
      <c r="A7" s="55" t="s">
        <v>6</v>
      </c>
      <c r="B7" s="18"/>
      <c r="C7" s="19">
        <v>34236</v>
      </c>
      <c r="D7" s="19">
        <v>19048</v>
      </c>
      <c r="E7" s="19">
        <v>14154</v>
      </c>
      <c r="F7" s="19">
        <v>2019</v>
      </c>
      <c r="G7" s="19">
        <v>1363</v>
      </c>
      <c r="H7" s="20">
        <v>953</v>
      </c>
      <c r="I7" s="20">
        <v>263</v>
      </c>
      <c r="J7" s="20">
        <v>296</v>
      </c>
      <c r="K7" s="19">
        <v>15188</v>
      </c>
      <c r="L7" s="19">
        <v>3505</v>
      </c>
      <c r="M7" s="19">
        <v>5875</v>
      </c>
      <c r="N7" s="19">
        <v>5808</v>
      </c>
      <c r="O7" s="16"/>
      <c r="P7" s="16"/>
      <c r="Q7" s="16"/>
      <c r="R7" s="16"/>
      <c r="S7" s="16"/>
    </row>
    <row r="8" spans="1:19" ht="13.15" customHeight="1">
      <c r="A8" s="56"/>
      <c r="B8" s="21">
        <v>14</v>
      </c>
      <c r="C8" s="22">
        <v>771</v>
      </c>
      <c r="D8" s="22">
        <v>64</v>
      </c>
      <c r="E8" s="22">
        <v>19</v>
      </c>
      <c r="F8" s="22">
        <v>10</v>
      </c>
      <c r="G8" s="22">
        <v>23</v>
      </c>
      <c r="H8" s="22">
        <v>1</v>
      </c>
      <c r="I8" s="22">
        <v>1</v>
      </c>
      <c r="J8" s="22">
        <v>10</v>
      </c>
      <c r="K8" s="22">
        <v>707</v>
      </c>
      <c r="L8" s="22">
        <v>614</v>
      </c>
      <c r="M8" s="22">
        <v>35</v>
      </c>
      <c r="N8" s="22">
        <v>58</v>
      </c>
      <c r="O8" s="16"/>
      <c r="P8" s="16"/>
      <c r="Q8" s="16"/>
      <c r="R8" s="16"/>
      <c r="S8" s="16"/>
    </row>
    <row r="9" spans="1:19" ht="11.65" customHeight="1">
      <c r="A9" s="56"/>
      <c r="B9" s="21" t="s">
        <v>15</v>
      </c>
      <c r="C9" s="23">
        <v>4185</v>
      </c>
      <c r="D9" s="23">
        <v>1337</v>
      </c>
      <c r="E9" s="22">
        <v>758</v>
      </c>
      <c r="F9" s="22">
        <v>94</v>
      </c>
      <c r="G9" s="22">
        <v>310</v>
      </c>
      <c r="H9" s="22">
        <v>99</v>
      </c>
      <c r="I9" s="22">
        <v>10</v>
      </c>
      <c r="J9" s="22">
        <v>66</v>
      </c>
      <c r="K9" s="23">
        <v>2848</v>
      </c>
      <c r="L9" s="23">
        <v>1976</v>
      </c>
      <c r="M9" s="22">
        <v>230</v>
      </c>
      <c r="N9" s="22">
        <v>642</v>
      </c>
      <c r="O9" s="16"/>
      <c r="P9" s="16"/>
      <c r="Q9" s="16"/>
      <c r="R9" s="16"/>
      <c r="S9" s="16"/>
    </row>
    <row r="10" spans="1:19" ht="11.65" customHeight="1">
      <c r="A10" s="56"/>
      <c r="B10" s="21" t="s">
        <v>16</v>
      </c>
      <c r="C10" s="23">
        <v>4234</v>
      </c>
      <c r="D10" s="23">
        <v>2659</v>
      </c>
      <c r="E10" s="23">
        <v>1846</v>
      </c>
      <c r="F10" s="22">
        <v>154</v>
      </c>
      <c r="G10" s="22">
        <v>311</v>
      </c>
      <c r="H10" s="22">
        <v>213</v>
      </c>
      <c r="I10" s="22">
        <v>31</v>
      </c>
      <c r="J10" s="22">
        <v>104</v>
      </c>
      <c r="K10" s="23">
        <v>1575</v>
      </c>
      <c r="L10" s="22">
        <v>466</v>
      </c>
      <c r="M10" s="22">
        <v>205</v>
      </c>
      <c r="N10" s="22">
        <v>904</v>
      </c>
      <c r="O10" s="16"/>
      <c r="P10" s="16"/>
      <c r="Q10" s="16"/>
      <c r="R10" s="16"/>
      <c r="S10" s="16"/>
    </row>
    <row r="11" spans="1:19" ht="11.65" customHeight="1">
      <c r="A11" s="56"/>
      <c r="B11" s="21" t="s">
        <v>17</v>
      </c>
      <c r="C11" s="23">
        <v>3904</v>
      </c>
      <c r="D11" s="23">
        <v>2734</v>
      </c>
      <c r="E11" s="23">
        <v>2107</v>
      </c>
      <c r="F11" s="22">
        <v>152</v>
      </c>
      <c r="G11" s="22">
        <v>248</v>
      </c>
      <c r="H11" s="22">
        <v>162</v>
      </c>
      <c r="I11" s="22">
        <v>16</v>
      </c>
      <c r="J11" s="22">
        <v>49</v>
      </c>
      <c r="K11" s="23">
        <v>1170</v>
      </c>
      <c r="L11" s="22">
        <v>159</v>
      </c>
      <c r="M11" s="22">
        <v>167</v>
      </c>
      <c r="N11" s="22">
        <v>844</v>
      </c>
      <c r="O11" s="16"/>
      <c r="P11" s="16"/>
      <c r="Q11" s="16"/>
      <c r="R11" s="16"/>
      <c r="S11" s="16"/>
    </row>
    <row r="12" spans="1:19" ht="11.65" customHeight="1">
      <c r="A12" s="56"/>
      <c r="B12" s="21" t="s">
        <v>18</v>
      </c>
      <c r="C12" s="23">
        <v>3424</v>
      </c>
      <c r="D12" s="23">
        <v>2391</v>
      </c>
      <c r="E12" s="23">
        <v>1949</v>
      </c>
      <c r="F12" s="22">
        <v>116</v>
      </c>
      <c r="G12" s="22">
        <v>142</v>
      </c>
      <c r="H12" s="22">
        <v>139</v>
      </c>
      <c r="I12" s="22">
        <v>13</v>
      </c>
      <c r="J12" s="22">
        <v>32</v>
      </c>
      <c r="K12" s="23">
        <v>1033</v>
      </c>
      <c r="L12" s="22">
        <v>86</v>
      </c>
      <c r="M12" s="22">
        <v>177</v>
      </c>
      <c r="N12" s="22">
        <v>770</v>
      </c>
      <c r="O12" s="16"/>
      <c r="P12" s="16"/>
      <c r="Q12" s="16"/>
      <c r="R12" s="16"/>
      <c r="S12" s="16"/>
    </row>
    <row r="13" spans="1:19" ht="11.65" customHeight="1">
      <c r="A13" s="56"/>
      <c r="B13" s="21" t="s">
        <v>19</v>
      </c>
      <c r="C13" s="23">
        <v>3079</v>
      </c>
      <c r="D13" s="23">
        <v>2200</v>
      </c>
      <c r="E13" s="23">
        <v>1799</v>
      </c>
      <c r="F13" s="22">
        <v>172</v>
      </c>
      <c r="G13" s="22">
        <v>102</v>
      </c>
      <c r="H13" s="22">
        <v>94</v>
      </c>
      <c r="I13" s="22">
        <v>19</v>
      </c>
      <c r="J13" s="22">
        <v>14</v>
      </c>
      <c r="K13" s="22">
        <v>879</v>
      </c>
      <c r="L13" s="22">
        <v>53</v>
      </c>
      <c r="M13" s="22">
        <v>196</v>
      </c>
      <c r="N13" s="22">
        <v>630</v>
      </c>
      <c r="O13" s="16"/>
      <c r="P13" s="16"/>
      <c r="Q13" s="16"/>
      <c r="R13" s="16"/>
      <c r="S13" s="16"/>
    </row>
    <row r="14" spans="1:19" ht="11.65" customHeight="1">
      <c r="A14" s="56"/>
      <c r="B14" s="21" t="s">
        <v>20</v>
      </c>
      <c r="C14" s="23">
        <v>3060</v>
      </c>
      <c r="D14" s="23">
        <v>2163</v>
      </c>
      <c r="E14" s="23">
        <v>1817</v>
      </c>
      <c r="F14" s="22">
        <v>158</v>
      </c>
      <c r="G14" s="22">
        <v>80</v>
      </c>
      <c r="H14" s="22">
        <v>83</v>
      </c>
      <c r="I14" s="22">
        <v>17</v>
      </c>
      <c r="J14" s="22">
        <v>8</v>
      </c>
      <c r="K14" s="22">
        <v>897</v>
      </c>
      <c r="L14" s="22">
        <v>44</v>
      </c>
      <c r="M14" s="22">
        <v>272</v>
      </c>
      <c r="N14" s="22">
        <v>581</v>
      </c>
      <c r="O14" s="16"/>
      <c r="P14" s="16"/>
      <c r="Q14" s="16"/>
      <c r="R14" s="16"/>
      <c r="S14" s="16"/>
    </row>
    <row r="15" spans="1:19" ht="11.65" customHeight="1">
      <c r="A15" s="56"/>
      <c r="B15" s="21" t="s">
        <v>21</v>
      </c>
      <c r="C15" s="23">
        <v>2271</v>
      </c>
      <c r="D15" s="23">
        <v>1530</v>
      </c>
      <c r="E15" s="23">
        <v>1219</v>
      </c>
      <c r="F15" s="22">
        <v>160</v>
      </c>
      <c r="G15" s="22">
        <v>61</v>
      </c>
      <c r="H15" s="22">
        <v>63</v>
      </c>
      <c r="I15" s="22">
        <v>23</v>
      </c>
      <c r="J15" s="22">
        <v>4</v>
      </c>
      <c r="K15" s="22">
        <v>741</v>
      </c>
      <c r="L15" s="22">
        <v>31</v>
      </c>
      <c r="M15" s="22">
        <v>284</v>
      </c>
      <c r="N15" s="22">
        <v>426</v>
      </c>
      <c r="O15" s="16"/>
      <c r="P15" s="16"/>
      <c r="Q15" s="16"/>
      <c r="R15" s="16"/>
      <c r="S15" s="16"/>
    </row>
    <row r="16" spans="1:19" ht="11.65" customHeight="1">
      <c r="A16" s="56"/>
      <c r="B16" s="21" t="s">
        <v>22</v>
      </c>
      <c r="C16" s="23">
        <v>1930</v>
      </c>
      <c r="D16" s="23">
        <v>1231</v>
      </c>
      <c r="E16" s="22">
        <v>988</v>
      </c>
      <c r="F16" s="22">
        <v>144</v>
      </c>
      <c r="G16" s="22">
        <v>26</v>
      </c>
      <c r="H16" s="22">
        <v>48</v>
      </c>
      <c r="I16" s="22">
        <v>21</v>
      </c>
      <c r="J16" s="22">
        <v>4</v>
      </c>
      <c r="K16" s="22">
        <v>699</v>
      </c>
      <c r="L16" s="22">
        <v>24</v>
      </c>
      <c r="M16" s="22">
        <v>335</v>
      </c>
      <c r="N16" s="22">
        <v>340</v>
      </c>
      <c r="O16" s="16"/>
      <c r="P16" s="16"/>
      <c r="Q16" s="16"/>
      <c r="R16" s="16"/>
      <c r="S16" s="16"/>
    </row>
    <row r="17" spans="1:19" ht="11.65" customHeight="1">
      <c r="A17" s="56"/>
      <c r="B17" s="21" t="s">
        <v>23</v>
      </c>
      <c r="C17" s="23">
        <v>1758</v>
      </c>
      <c r="D17" s="23">
        <v>1025</v>
      </c>
      <c r="E17" s="22">
        <v>803</v>
      </c>
      <c r="F17" s="22">
        <v>144</v>
      </c>
      <c r="G17" s="22">
        <v>34</v>
      </c>
      <c r="H17" s="22">
        <v>25</v>
      </c>
      <c r="I17" s="22">
        <v>16</v>
      </c>
      <c r="J17" s="22">
        <v>3</v>
      </c>
      <c r="K17" s="22">
        <v>733</v>
      </c>
      <c r="L17" s="22">
        <v>20</v>
      </c>
      <c r="M17" s="22">
        <v>418</v>
      </c>
      <c r="N17" s="22">
        <v>295</v>
      </c>
      <c r="O17" s="16"/>
      <c r="P17" s="16"/>
      <c r="Q17" s="16"/>
      <c r="R17" s="16"/>
      <c r="S17" s="16"/>
    </row>
    <row r="18" spans="1:19" ht="11.65" customHeight="1">
      <c r="A18" s="56"/>
      <c r="B18" s="21" t="s">
        <v>24</v>
      </c>
      <c r="C18" s="23">
        <v>1761</v>
      </c>
      <c r="D18" s="22">
        <v>844</v>
      </c>
      <c r="E18" s="22">
        <v>578</v>
      </c>
      <c r="F18" s="22">
        <v>204</v>
      </c>
      <c r="G18" s="22">
        <v>17</v>
      </c>
      <c r="H18" s="22">
        <v>18</v>
      </c>
      <c r="I18" s="22">
        <v>26</v>
      </c>
      <c r="J18" s="22">
        <v>1</v>
      </c>
      <c r="K18" s="22">
        <v>917</v>
      </c>
      <c r="L18" s="22">
        <v>16</v>
      </c>
      <c r="M18" s="22">
        <v>694</v>
      </c>
      <c r="N18" s="22">
        <v>207</v>
      </c>
      <c r="O18" s="16"/>
      <c r="P18" s="16"/>
      <c r="Q18" s="16"/>
      <c r="R18" s="16"/>
      <c r="S18" s="16"/>
    </row>
    <row r="19" spans="1:19" ht="11.65" customHeight="1">
      <c r="A19" s="56"/>
      <c r="B19" s="21" t="s">
        <v>25</v>
      </c>
      <c r="C19" s="23">
        <v>1434</v>
      </c>
      <c r="D19" s="22">
        <v>482</v>
      </c>
      <c r="E19" s="22">
        <v>203</v>
      </c>
      <c r="F19" s="22">
        <v>239</v>
      </c>
      <c r="G19" s="22">
        <v>7</v>
      </c>
      <c r="H19" s="22">
        <v>6</v>
      </c>
      <c r="I19" s="22">
        <v>26</v>
      </c>
      <c r="J19" s="22">
        <v>1</v>
      </c>
      <c r="K19" s="22">
        <v>952</v>
      </c>
      <c r="L19" s="22">
        <v>6</v>
      </c>
      <c r="M19" s="22">
        <v>889</v>
      </c>
      <c r="N19" s="22">
        <v>57</v>
      </c>
      <c r="O19" s="16"/>
      <c r="P19" s="16"/>
      <c r="Q19" s="16"/>
      <c r="R19" s="16"/>
      <c r="S19" s="16"/>
    </row>
    <row r="20" spans="1:19" ht="11.65" customHeight="1">
      <c r="A20" s="56"/>
      <c r="B20" s="21" t="s">
        <v>26</v>
      </c>
      <c r="C20" s="23">
        <v>1029</v>
      </c>
      <c r="D20" s="22">
        <v>203</v>
      </c>
      <c r="E20" s="22">
        <v>31</v>
      </c>
      <c r="F20" s="22">
        <v>147</v>
      </c>
      <c r="G20" s="22" t="s">
        <v>33</v>
      </c>
      <c r="H20" s="22">
        <v>1</v>
      </c>
      <c r="I20" s="22">
        <v>24</v>
      </c>
      <c r="J20" s="22" t="s">
        <v>33</v>
      </c>
      <c r="K20" s="22">
        <v>826</v>
      </c>
      <c r="L20" s="22">
        <v>2</v>
      </c>
      <c r="M20" s="22">
        <v>797</v>
      </c>
      <c r="N20" s="22">
        <v>27</v>
      </c>
      <c r="O20" s="16"/>
      <c r="P20" s="16"/>
      <c r="Q20" s="16"/>
      <c r="R20" s="16"/>
      <c r="S20" s="16"/>
    </row>
    <row r="21" spans="1:19" ht="11.65" customHeight="1">
      <c r="A21" s="56"/>
      <c r="B21" s="21" t="s">
        <v>27</v>
      </c>
      <c r="C21" s="22">
        <v>658</v>
      </c>
      <c r="D21" s="22">
        <v>94</v>
      </c>
      <c r="E21" s="22">
        <v>14</v>
      </c>
      <c r="F21" s="22">
        <v>67</v>
      </c>
      <c r="G21" s="22" t="s">
        <v>33</v>
      </c>
      <c r="H21" s="22" t="s">
        <v>33</v>
      </c>
      <c r="I21" s="22">
        <v>13</v>
      </c>
      <c r="J21" s="22" t="s">
        <v>33</v>
      </c>
      <c r="K21" s="22">
        <v>564</v>
      </c>
      <c r="L21" s="22" t="s">
        <v>33</v>
      </c>
      <c r="M21" s="22">
        <v>553</v>
      </c>
      <c r="N21" s="22">
        <v>11</v>
      </c>
      <c r="O21" s="16"/>
      <c r="P21" s="16"/>
      <c r="Q21" s="16"/>
      <c r="R21" s="16"/>
      <c r="S21" s="16"/>
    </row>
    <row r="22" spans="1:19" ht="11.65" customHeight="1">
      <c r="A22" s="57"/>
      <c r="B22" s="21" t="s">
        <v>28</v>
      </c>
      <c r="C22" s="22">
        <v>738</v>
      </c>
      <c r="D22" s="22">
        <v>91</v>
      </c>
      <c r="E22" s="22">
        <v>23</v>
      </c>
      <c r="F22" s="22">
        <v>58</v>
      </c>
      <c r="G22" s="22">
        <v>2</v>
      </c>
      <c r="H22" s="22">
        <v>1</v>
      </c>
      <c r="I22" s="22">
        <v>7</v>
      </c>
      <c r="J22" s="22" t="s">
        <v>33</v>
      </c>
      <c r="K22" s="22">
        <v>647</v>
      </c>
      <c r="L22" s="22">
        <v>8</v>
      </c>
      <c r="M22" s="22">
        <v>623</v>
      </c>
      <c r="N22" s="22">
        <v>16</v>
      </c>
      <c r="O22" s="16"/>
      <c r="P22" s="16"/>
      <c r="Q22" s="16"/>
      <c r="R22" s="16"/>
      <c r="S22" s="16"/>
    </row>
    <row r="23" spans="1:19" ht="11.65" customHeight="1">
      <c r="A23" s="58" t="s">
        <v>29</v>
      </c>
      <c r="B23" s="24"/>
      <c r="C23" s="19">
        <v>16970</v>
      </c>
      <c r="D23" s="19">
        <v>6902</v>
      </c>
      <c r="E23" s="19">
        <v>4347</v>
      </c>
      <c r="F23" s="20">
        <v>886</v>
      </c>
      <c r="G23" s="20">
        <v>734</v>
      </c>
      <c r="H23" s="20">
        <v>567</v>
      </c>
      <c r="I23" s="20">
        <v>170</v>
      </c>
      <c r="J23" s="20">
        <v>198</v>
      </c>
      <c r="K23" s="19">
        <v>10068</v>
      </c>
      <c r="L23" s="19">
        <v>2064</v>
      </c>
      <c r="M23" s="19">
        <v>3658</v>
      </c>
      <c r="N23" s="19">
        <v>4346</v>
      </c>
      <c r="O23" s="16"/>
      <c r="P23" s="16"/>
      <c r="Q23" s="16"/>
      <c r="R23" s="16"/>
      <c r="S23" s="16"/>
    </row>
    <row r="24" spans="1:19" ht="13.15" customHeight="1">
      <c r="A24" s="59"/>
      <c r="B24" s="21">
        <v>14</v>
      </c>
      <c r="C24" s="22">
        <v>384</v>
      </c>
      <c r="D24" s="22">
        <v>26</v>
      </c>
      <c r="E24" s="22">
        <v>4</v>
      </c>
      <c r="F24" s="22">
        <v>7</v>
      </c>
      <c r="G24" s="22">
        <v>9</v>
      </c>
      <c r="H24" s="22" t="s">
        <v>33</v>
      </c>
      <c r="I24" s="22">
        <v>1</v>
      </c>
      <c r="J24" s="22">
        <v>5</v>
      </c>
      <c r="K24" s="22">
        <v>358</v>
      </c>
      <c r="L24" s="22">
        <v>316</v>
      </c>
      <c r="M24" s="22">
        <v>17</v>
      </c>
      <c r="N24" s="22">
        <v>25</v>
      </c>
      <c r="O24" s="16"/>
      <c r="P24" s="16"/>
      <c r="Q24" s="16"/>
      <c r="R24" s="16"/>
      <c r="S24" s="16"/>
    </row>
    <row r="25" spans="1:19" ht="11.65" customHeight="1">
      <c r="A25" s="59"/>
      <c r="B25" s="21" t="s">
        <v>15</v>
      </c>
      <c r="C25" s="23">
        <v>2045</v>
      </c>
      <c r="D25" s="22">
        <v>432</v>
      </c>
      <c r="E25" s="22">
        <v>174</v>
      </c>
      <c r="F25" s="22">
        <v>34</v>
      </c>
      <c r="G25" s="22">
        <v>136</v>
      </c>
      <c r="H25" s="22">
        <v>41</v>
      </c>
      <c r="I25" s="22">
        <v>6</v>
      </c>
      <c r="J25" s="22">
        <v>41</v>
      </c>
      <c r="K25" s="23">
        <v>1613</v>
      </c>
      <c r="L25" s="23">
        <v>1113</v>
      </c>
      <c r="M25" s="22">
        <v>122</v>
      </c>
      <c r="N25" s="22">
        <v>378</v>
      </c>
      <c r="O25" s="16"/>
      <c r="P25" s="16"/>
      <c r="Q25" s="16"/>
      <c r="R25" s="16"/>
      <c r="S25" s="16"/>
    </row>
    <row r="26" spans="1:19" ht="11.65" customHeight="1">
      <c r="A26" s="59"/>
      <c r="B26" s="21" t="s">
        <v>16</v>
      </c>
      <c r="C26" s="23">
        <v>2124</v>
      </c>
      <c r="D26" s="23">
        <v>1017</v>
      </c>
      <c r="E26" s="22">
        <v>569</v>
      </c>
      <c r="F26" s="22">
        <v>60</v>
      </c>
      <c r="G26" s="22">
        <v>189</v>
      </c>
      <c r="H26" s="22">
        <v>112</v>
      </c>
      <c r="I26" s="22">
        <v>13</v>
      </c>
      <c r="J26" s="22">
        <v>74</v>
      </c>
      <c r="K26" s="23">
        <v>1107</v>
      </c>
      <c r="L26" s="22">
        <v>330</v>
      </c>
      <c r="M26" s="22">
        <v>111</v>
      </c>
      <c r="N26" s="22">
        <v>666</v>
      </c>
      <c r="O26" s="16"/>
      <c r="P26" s="16"/>
      <c r="Q26" s="16"/>
      <c r="R26" s="16"/>
      <c r="S26" s="16"/>
    </row>
    <row r="27" spans="1:19" ht="11.65" customHeight="1">
      <c r="A27" s="59"/>
      <c r="B27" s="21" t="s">
        <v>17</v>
      </c>
      <c r="C27" s="23">
        <v>2007</v>
      </c>
      <c r="D27" s="23">
        <v>1108</v>
      </c>
      <c r="E27" s="22">
        <v>742</v>
      </c>
      <c r="F27" s="22">
        <v>51</v>
      </c>
      <c r="G27" s="22">
        <v>170</v>
      </c>
      <c r="H27" s="22">
        <v>104</v>
      </c>
      <c r="I27" s="22">
        <v>10</v>
      </c>
      <c r="J27" s="22">
        <v>31</v>
      </c>
      <c r="K27" s="22">
        <v>899</v>
      </c>
      <c r="L27" s="22">
        <v>122</v>
      </c>
      <c r="M27" s="22">
        <v>104</v>
      </c>
      <c r="N27" s="22">
        <v>673</v>
      </c>
      <c r="O27" s="16"/>
      <c r="P27" s="16"/>
      <c r="Q27" s="16"/>
      <c r="R27" s="16"/>
      <c r="S27" s="16"/>
    </row>
    <row r="28" spans="1:19" ht="11.65" customHeight="1">
      <c r="A28" s="59"/>
      <c r="B28" s="21" t="s">
        <v>18</v>
      </c>
      <c r="C28" s="23">
        <v>1759</v>
      </c>
      <c r="D28" s="22">
        <v>919</v>
      </c>
      <c r="E28" s="22">
        <v>665</v>
      </c>
      <c r="F28" s="22">
        <v>43</v>
      </c>
      <c r="G28" s="22">
        <v>85</v>
      </c>
      <c r="H28" s="22">
        <v>96</v>
      </c>
      <c r="I28" s="22">
        <v>10</v>
      </c>
      <c r="J28" s="22">
        <v>20</v>
      </c>
      <c r="K28" s="22">
        <v>840</v>
      </c>
      <c r="L28" s="22">
        <v>62</v>
      </c>
      <c r="M28" s="22">
        <v>134</v>
      </c>
      <c r="N28" s="22">
        <v>644</v>
      </c>
      <c r="O28" s="16"/>
      <c r="P28" s="16"/>
      <c r="Q28" s="16"/>
      <c r="R28" s="16"/>
      <c r="S28" s="16"/>
    </row>
    <row r="29" spans="1:19" ht="11.65" customHeight="1">
      <c r="A29" s="59"/>
      <c r="B29" s="21" t="s">
        <v>19</v>
      </c>
      <c r="C29" s="23">
        <v>1559</v>
      </c>
      <c r="D29" s="22">
        <v>853</v>
      </c>
      <c r="E29" s="22">
        <v>628</v>
      </c>
      <c r="F29" s="22">
        <v>78</v>
      </c>
      <c r="G29" s="22">
        <v>55</v>
      </c>
      <c r="H29" s="22">
        <v>68</v>
      </c>
      <c r="I29" s="22">
        <v>12</v>
      </c>
      <c r="J29" s="22">
        <v>12</v>
      </c>
      <c r="K29" s="22">
        <v>706</v>
      </c>
      <c r="L29" s="22">
        <v>32</v>
      </c>
      <c r="M29" s="22">
        <v>140</v>
      </c>
      <c r="N29" s="22">
        <v>534</v>
      </c>
      <c r="O29" s="16"/>
      <c r="P29" s="16"/>
      <c r="Q29" s="16"/>
      <c r="R29" s="16"/>
      <c r="S29" s="16"/>
    </row>
    <row r="30" spans="1:19" ht="11.65" customHeight="1">
      <c r="A30" s="59"/>
      <c r="B30" s="21" t="s">
        <v>20</v>
      </c>
      <c r="C30" s="23">
        <v>1531</v>
      </c>
      <c r="D30" s="22">
        <v>802</v>
      </c>
      <c r="E30" s="22">
        <v>602</v>
      </c>
      <c r="F30" s="22">
        <v>86</v>
      </c>
      <c r="G30" s="22">
        <v>38</v>
      </c>
      <c r="H30" s="22">
        <v>55</v>
      </c>
      <c r="I30" s="22">
        <v>14</v>
      </c>
      <c r="J30" s="22">
        <v>7</v>
      </c>
      <c r="K30" s="22">
        <v>729</v>
      </c>
      <c r="L30" s="22">
        <v>32</v>
      </c>
      <c r="M30" s="22">
        <v>203</v>
      </c>
      <c r="N30" s="22">
        <v>494</v>
      </c>
      <c r="O30" s="16"/>
      <c r="P30" s="16"/>
      <c r="Q30" s="16"/>
      <c r="R30" s="16"/>
      <c r="S30" s="16"/>
    </row>
    <row r="31" spans="1:19" ht="11.65" customHeight="1">
      <c r="A31" s="59"/>
      <c r="B31" s="21" t="s">
        <v>21</v>
      </c>
      <c r="C31" s="23">
        <v>1052</v>
      </c>
      <c r="D31" s="22">
        <v>508</v>
      </c>
      <c r="E31" s="22">
        <v>339</v>
      </c>
      <c r="F31" s="22">
        <v>83</v>
      </c>
      <c r="G31" s="22">
        <v>21</v>
      </c>
      <c r="H31" s="22">
        <v>42</v>
      </c>
      <c r="I31" s="22">
        <v>19</v>
      </c>
      <c r="J31" s="22">
        <v>4</v>
      </c>
      <c r="K31" s="22">
        <v>544</v>
      </c>
      <c r="L31" s="22">
        <v>14</v>
      </c>
      <c r="M31" s="22">
        <v>206</v>
      </c>
      <c r="N31" s="22">
        <v>324</v>
      </c>
      <c r="O31" s="16"/>
      <c r="P31" s="16"/>
      <c r="Q31" s="16"/>
      <c r="R31" s="16"/>
      <c r="S31" s="16"/>
    </row>
    <row r="32" spans="1:19" ht="11.65" customHeight="1">
      <c r="A32" s="59"/>
      <c r="B32" s="21" t="s">
        <v>22</v>
      </c>
      <c r="C32" s="22">
        <v>947</v>
      </c>
      <c r="D32" s="22">
        <v>417</v>
      </c>
      <c r="E32" s="22">
        <v>271</v>
      </c>
      <c r="F32" s="22">
        <v>83</v>
      </c>
      <c r="G32" s="22">
        <v>14</v>
      </c>
      <c r="H32" s="22">
        <v>32</v>
      </c>
      <c r="I32" s="22">
        <v>14</v>
      </c>
      <c r="J32" s="22">
        <v>3</v>
      </c>
      <c r="K32" s="22">
        <v>530</v>
      </c>
      <c r="L32" s="22">
        <v>10</v>
      </c>
      <c r="M32" s="22">
        <v>263</v>
      </c>
      <c r="N32" s="22">
        <v>257</v>
      </c>
      <c r="O32" s="16"/>
      <c r="P32" s="16"/>
      <c r="Q32" s="16"/>
      <c r="R32" s="16"/>
      <c r="S32" s="16"/>
    </row>
    <row r="33" spans="1:19" ht="11.65" customHeight="1">
      <c r="A33" s="59"/>
      <c r="B33" s="21" t="s">
        <v>23</v>
      </c>
      <c r="C33" s="22">
        <v>838</v>
      </c>
      <c r="D33" s="22">
        <v>315</v>
      </c>
      <c r="E33" s="22">
        <v>207</v>
      </c>
      <c r="F33" s="22">
        <v>69</v>
      </c>
      <c r="G33" s="22">
        <v>14</v>
      </c>
      <c r="H33" s="22">
        <v>12</v>
      </c>
      <c r="I33" s="22">
        <v>13</v>
      </c>
      <c r="J33" s="22" t="s">
        <v>33</v>
      </c>
      <c r="K33" s="22">
        <v>523</v>
      </c>
      <c r="L33" s="22">
        <v>15</v>
      </c>
      <c r="M33" s="22">
        <v>315</v>
      </c>
      <c r="N33" s="22">
        <v>193</v>
      </c>
      <c r="O33" s="16"/>
      <c r="P33" s="16"/>
      <c r="Q33" s="16"/>
      <c r="R33" s="16"/>
      <c r="S33" s="16"/>
    </row>
    <row r="34" spans="1:19" ht="11.65" customHeight="1">
      <c r="A34" s="59"/>
      <c r="B34" s="21" t="s">
        <v>24</v>
      </c>
      <c r="C34" s="22">
        <v>852</v>
      </c>
      <c r="D34" s="22">
        <v>234</v>
      </c>
      <c r="E34" s="22">
        <v>105</v>
      </c>
      <c r="F34" s="22">
        <v>106</v>
      </c>
      <c r="G34" s="22">
        <v>2</v>
      </c>
      <c r="H34" s="22">
        <v>3</v>
      </c>
      <c r="I34" s="22">
        <v>17</v>
      </c>
      <c r="J34" s="22">
        <v>1</v>
      </c>
      <c r="K34" s="22">
        <v>618</v>
      </c>
      <c r="L34" s="22">
        <v>8</v>
      </c>
      <c r="M34" s="22">
        <v>499</v>
      </c>
      <c r="N34" s="22">
        <v>111</v>
      </c>
      <c r="O34" s="16"/>
      <c r="P34" s="16"/>
      <c r="Q34" s="16"/>
      <c r="R34" s="16"/>
      <c r="S34" s="16"/>
    </row>
    <row r="35" spans="1:19" ht="11.65" customHeight="1">
      <c r="A35" s="59"/>
      <c r="B35" s="21" t="s">
        <v>25</v>
      </c>
      <c r="C35" s="22">
        <v>620</v>
      </c>
      <c r="D35" s="22">
        <v>117</v>
      </c>
      <c r="E35" s="22">
        <v>20</v>
      </c>
      <c r="F35" s="22">
        <v>81</v>
      </c>
      <c r="G35" s="22">
        <v>1</v>
      </c>
      <c r="H35" s="22">
        <v>1</v>
      </c>
      <c r="I35" s="22">
        <v>14</v>
      </c>
      <c r="J35" s="22" t="s">
        <v>33</v>
      </c>
      <c r="K35" s="22">
        <v>503</v>
      </c>
      <c r="L35" s="22">
        <v>4</v>
      </c>
      <c r="M35" s="22">
        <v>485</v>
      </c>
      <c r="N35" s="22">
        <v>14</v>
      </c>
      <c r="O35" s="16"/>
      <c r="P35" s="16"/>
      <c r="Q35" s="16"/>
      <c r="R35" s="16"/>
      <c r="S35" s="16"/>
    </row>
    <row r="36" spans="1:19" ht="11.65" customHeight="1">
      <c r="A36" s="59"/>
      <c r="B36" s="21" t="s">
        <v>26</v>
      </c>
      <c r="C36" s="22">
        <v>511</v>
      </c>
      <c r="D36" s="22">
        <v>68</v>
      </c>
      <c r="E36" s="22">
        <v>11</v>
      </c>
      <c r="F36" s="22">
        <v>41</v>
      </c>
      <c r="G36" s="22" t="s">
        <v>33</v>
      </c>
      <c r="H36" s="22">
        <v>1</v>
      </c>
      <c r="I36" s="22">
        <v>15</v>
      </c>
      <c r="J36" s="22" t="s">
        <v>33</v>
      </c>
      <c r="K36" s="22">
        <v>443</v>
      </c>
      <c r="L36" s="22" t="s">
        <v>33</v>
      </c>
      <c r="M36" s="22">
        <v>428</v>
      </c>
      <c r="N36" s="22">
        <v>15</v>
      </c>
      <c r="O36" s="16"/>
      <c r="P36" s="16"/>
      <c r="Q36" s="16"/>
      <c r="R36" s="16"/>
      <c r="S36" s="16"/>
    </row>
    <row r="37" spans="1:19" ht="11.65" customHeight="1">
      <c r="A37" s="59"/>
      <c r="B37" s="21" t="s">
        <v>27</v>
      </c>
      <c r="C37" s="22">
        <v>319</v>
      </c>
      <c r="D37" s="22">
        <v>44</v>
      </c>
      <c r="E37" s="22">
        <v>3</v>
      </c>
      <c r="F37" s="22">
        <v>34</v>
      </c>
      <c r="G37" s="22" t="s">
        <v>33</v>
      </c>
      <c r="H37" s="22" t="s">
        <v>33</v>
      </c>
      <c r="I37" s="22">
        <v>7</v>
      </c>
      <c r="J37" s="22" t="s">
        <v>33</v>
      </c>
      <c r="K37" s="22">
        <v>275</v>
      </c>
      <c r="L37" s="22" t="s">
        <v>33</v>
      </c>
      <c r="M37" s="22">
        <v>270</v>
      </c>
      <c r="N37" s="22">
        <v>5</v>
      </c>
      <c r="O37" s="16"/>
      <c r="P37" s="16"/>
      <c r="Q37" s="16"/>
      <c r="R37" s="16"/>
      <c r="S37" s="16"/>
    </row>
    <row r="38" spans="1:19" ht="11.65" customHeight="1">
      <c r="A38" s="59"/>
      <c r="B38" s="21" t="s">
        <v>28</v>
      </c>
      <c r="C38" s="22">
        <v>422</v>
      </c>
      <c r="D38" s="22">
        <v>42</v>
      </c>
      <c r="E38" s="22">
        <v>7</v>
      </c>
      <c r="F38" s="22">
        <v>30</v>
      </c>
      <c r="G38" s="22" t="s">
        <v>33</v>
      </c>
      <c r="H38" s="22" t="s">
        <v>33</v>
      </c>
      <c r="I38" s="22">
        <v>5</v>
      </c>
      <c r="J38" s="22" t="s">
        <v>33</v>
      </c>
      <c r="K38" s="22">
        <v>380</v>
      </c>
      <c r="L38" s="22">
        <v>6</v>
      </c>
      <c r="M38" s="22">
        <v>361</v>
      </c>
      <c r="N38" s="22">
        <v>13</v>
      </c>
      <c r="O38" s="16"/>
      <c r="P38" s="16"/>
      <c r="Q38" s="16"/>
      <c r="R38" s="16"/>
      <c r="S38" s="16"/>
    </row>
    <row r="39" spans="1:19" ht="11.65" customHeight="1">
      <c r="A39" s="59" t="s">
        <v>30</v>
      </c>
      <c r="B39" s="24"/>
      <c r="C39" s="19">
        <v>17266</v>
      </c>
      <c r="D39" s="19">
        <v>12146</v>
      </c>
      <c r="E39" s="19">
        <v>9807</v>
      </c>
      <c r="F39" s="19">
        <v>1133</v>
      </c>
      <c r="G39" s="20">
        <v>629</v>
      </c>
      <c r="H39" s="20">
        <v>386</v>
      </c>
      <c r="I39" s="20">
        <v>93</v>
      </c>
      <c r="J39" s="20">
        <v>98</v>
      </c>
      <c r="K39" s="19">
        <v>5120</v>
      </c>
      <c r="L39" s="19">
        <v>1441</v>
      </c>
      <c r="M39" s="19">
        <v>2217</v>
      </c>
      <c r="N39" s="19">
        <v>1462</v>
      </c>
      <c r="O39" s="16"/>
      <c r="P39" s="16"/>
      <c r="Q39" s="16"/>
      <c r="R39" s="16"/>
      <c r="S39" s="16"/>
    </row>
    <row r="40" spans="1:19" ht="13.15" customHeight="1">
      <c r="A40" s="59"/>
      <c r="B40" s="21">
        <v>14</v>
      </c>
      <c r="C40" s="22">
        <v>387</v>
      </c>
      <c r="D40" s="22">
        <v>38</v>
      </c>
      <c r="E40" s="22">
        <v>15</v>
      </c>
      <c r="F40" s="22">
        <v>3</v>
      </c>
      <c r="G40" s="22">
        <v>14</v>
      </c>
      <c r="H40" s="22">
        <v>1</v>
      </c>
      <c r="I40" s="22" t="s">
        <v>33</v>
      </c>
      <c r="J40" s="22">
        <v>5</v>
      </c>
      <c r="K40" s="22">
        <v>349</v>
      </c>
      <c r="L40" s="22">
        <v>298</v>
      </c>
      <c r="M40" s="22">
        <v>18</v>
      </c>
      <c r="N40" s="22">
        <v>33</v>
      </c>
      <c r="O40" s="16"/>
      <c r="P40" s="16"/>
      <c r="Q40" s="16"/>
      <c r="R40" s="16"/>
      <c r="S40" s="16"/>
    </row>
    <row r="41" spans="1:19" ht="11.65" customHeight="1">
      <c r="A41" s="59"/>
      <c r="B41" s="21" t="s">
        <v>15</v>
      </c>
      <c r="C41" s="23">
        <v>2140</v>
      </c>
      <c r="D41" s="22">
        <v>905</v>
      </c>
      <c r="E41" s="22">
        <v>584</v>
      </c>
      <c r="F41" s="22">
        <v>60</v>
      </c>
      <c r="G41" s="22">
        <v>174</v>
      </c>
      <c r="H41" s="22">
        <v>58</v>
      </c>
      <c r="I41" s="22">
        <v>4</v>
      </c>
      <c r="J41" s="22">
        <v>25</v>
      </c>
      <c r="K41" s="23">
        <v>1235</v>
      </c>
      <c r="L41" s="22">
        <v>863</v>
      </c>
      <c r="M41" s="22">
        <v>108</v>
      </c>
      <c r="N41" s="22">
        <v>264</v>
      </c>
      <c r="O41" s="16"/>
      <c r="P41" s="16"/>
      <c r="Q41" s="16"/>
      <c r="R41" s="16"/>
      <c r="S41" s="16"/>
    </row>
    <row r="42" spans="1:19" ht="11.65" customHeight="1">
      <c r="A42" s="59"/>
      <c r="B42" s="21" t="s">
        <v>16</v>
      </c>
      <c r="C42" s="23">
        <v>2110</v>
      </c>
      <c r="D42" s="23">
        <v>1642</v>
      </c>
      <c r="E42" s="23">
        <v>1277</v>
      </c>
      <c r="F42" s="22">
        <v>94</v>
      </c>
      <c r="G42" s="22">
        <v>122</v>
      </c>
      <c r="H42" s="22">
        <v>101</v>
      </c>
      <c r="I42" s="22">
        <v>18</v>
      </c>
      <c r="J42" s="22">
        <v>30</v>
      </c>
      <c r="K42" s="22">
        <v>468</v>
      </c>
      <c r="L42" s="22">
        <v>136</v>
      </c>
      <c r="M42" s="22">
        <v>94</v>
      </c>
      <c r="N42" s="22">
        <v>238</v>
      </c>
      <c r="O42" s="16"/>
      <c r="P42" s="16"/>
      <c r="Q42" s="16"/>
      <c r="R42" s="16"/>
      <c r="S42" s="16"/>
    </row>
    <row r="43" spans="1:19" ht="11.65" customHeight="1">
      <c r="A43" s="59"/>
      <c r="B43" s="21" t="s">
        <v>17</v>
      </c>
      <c r="C43" s="23">
        <v>1897</v>
      </c>
      <c r="D43" s="23">
        <v>1626</v>
      </c>
      <c r="E43" s="23">
        <v>1365</v>
      </c>
      <c r="F43" s="22">
        <v>101</v>
      </c>
      <c r="G43" s="22">
        <v>78</v>
      </c>
      <c r="H43" s="22">
        <v>58</v>
      </c>
      <c r="I43" s="22">
        <v>6</v>
      </c>
      <c r="J43" s="22">
        <v>18</v>
      </c>
      <c r="K43" s="22">
        <v>271</v>
      </c>
      <c r="L43" s="22">
        <v>37</v>
      </c>
      <c r="M43" s="22">
        <v>63</v>
      </c>
      <c r="N43" s="22">
        <v>171</v>
      </c>
      <c r="O43" s="16"/>
      <c r="P43" s="16"/>
      <c r="Q43" s="16"/>
      <c r="R43" s="16"/>
      <c r="S43" s="16"/>
    </row>
    <row r="44" spans="1:19" ht="11.65" customHeight="1">
      <c r="A44" s="59"/>
      <c r="B44" s="21" t="s">
        <v>18</v>
      </c>
      <c r="C44" s="23">
        <v>1665</v>
      </c>
      <c r="D44" s="23">
        <v>1472</v>
      </c>
      <c r="E44" s="23">
        <v>1284</v>
      </c>
      <c r="F44" s="22">
        <v>73</v>
      </c>
      <c r="G44" s="22">
        <v>57</v>
      </c>
      <c r="H44" s="22">
        <v>43</v>
      </c>
      <c r="I44" s="22">
        <v>3</v>
      </c>
      <c r="J44" s="22">
        <v>12</v>
      </c>
      <c r="K44" s="22">
        <v>193</v>
      </c>
      <c r="L44" s="22">
        <v>24</v>
      </c>
      <c r="M44" s="22">
        <v>43</v>
      </c>
      <c r="N44" s="22">
        <v>126</v>
      </c>
      <c r="O44" s="16"/>
      <c r="P44" s="16"/>
      <c r="Q44" s="16"/>
      <c r="R44" s="16"/>
      <c r="S44" s="16"/>
    </row>
    <row r="45" spans="1:19" ht="11.65" customHeight="1">
      <c r="A45" s="59"/>
      <c r="B45" s="21" t="s">
        <v>19</v>
      </c>
      <c r="C45" s="23">
        <v>1520</v>
      </c>
      <c r="D45" s="23">
        <v>1347</v>
      </c>
      <c r="E45" s="23">
        <v>1171</v>
      </c>
      <c r="F45" s="22">
        <v>94</v>
      </c>
      <c r="G45" s="22">
        <v>47</v>
      </c>
      <c r="H45" s="22">
        <v>26</v>
      </c>
      <c r="I45" s="22">
        <v>7</v>
      </c>
      <c r="J45" s="22">
        <v>2</v>
      </c>
      <c r="K45" s="22">
        <v>173</v>
      </c>
      <c r="L45" s="22">
        <v>21</v>
      </c>
      <c r="M45" s="22">
        <v>56</v>
      </c>
      <c r="N45" s="22">
        <v>96</v>
      </c>
      <c r="O45" s="16"/>
      <c r="P45" s="16"/>
      <c r="Q45" s="16"/>
      <c r="R45" s="16"/>
      <c r="S45" s="16"/>
    </row>
    <row r="46" spans="1:19" ht="11.65" customHeight="1">
      <c r="A46" s="59"/>
      <c r="B46" s="21" t="s">
        <v>20</v>
      </c>
      <c r="C46" s="23">
        <v>1529</v>
      </c>
      <c r="D46" s="23">
        <v>1361</v>
      </c>
      <c r="E46" s="23">
        <v>1215</v>
      </c>
      <c r="F46" s="22">
        <v>72</v>
      </c>
      <c r="G46" s="22">
        <v>42</v>
      </c>
      <c r="H46" s="22">
        <v>28</v>
      </c>
      <c r="I46" s="22">
        <v>3</v>
      </c>
      <c r="J46" s="22">
        <v>1</v>
      </c>
      <c r="K46" s="22">
        <v>168</v>
      </c>
      <c r="L46" s="22">
        <v>12</v>
      </c>
      <c r="M46" s="22">
        <v>69</v>
      </c>
      <c r="N46" s="22">
        <v>87</v>
      </c>
      <c r="O46" s="16"/>
      <c r="P46" s="16"/>
      <c r="Q46" s="16"/>
      <c r="R46" s="16"/>
      <c r="S46" s="16"/>
    </row>
    <row r="47" spans="1:19" ht="11.65" customHeight="1">
      <c r="A47" s="59"/>
      <c r="B47" s="21" t="s">
        <v>21</v>
      </c>
      <c r="C47" s="23">
        <v>1219</v>
      </c>
      <c r="D47" s="23">
        <v>1022</v>
      </c>
      <c r="E47" s="22">
        <v>880</v>
      </c>
      <c r="F47" s="22">
        <v>77</v>
      </c>
      <c r="G47" s="22">
        <v>40</v>
      </c>
      <c r="H47" s="22">
        <v>21</v>
      </c>
      <c r="I47" s="22">
        <v>4</v>
      </c>
      <c r="J47" s="22" t="s">
        <v>33</v>
      </c>
      <c r="K47" s="22">
        <v>197</v>
      </c>
      <c r="L47" s="22">
        <v>17</v>
      </c>
      <c r="M47" s="22">
        <v>78</v>
      </c>
      <c r="N47" s="22">
        <v>102</v>
      </c>
      <c r="O47" s="16"/>
      <c r="P47" s="16"/>
      <c r="Q47" s="16"/>
      <c r="R47" s="16"/>
      <c r="S47" s="16"/>
    </row>
    <row r="48" spans="1:19" ht="11.65" customHeight="1">
      <c r="A48" s="59"/>
      <c r="B48" s="21" t="s">
        <v>22</v>
      </c>
      <c r="C48" s="22">
        <v>983</v>
      </c>
      <c r="D48" s="22">
        <v>814</v>
      </c>
      <c r="E48" s="22">
        <v>717</v>
      </c>
      <c r="F48" s="22">
        <v>61</v>
      </c>
      <c r="G48" s="22">
        <v>12</v>
      </c>
      <c r="H48" s="22">
        <v>16</v>
      </c>
      <c r="I48" s="22">
        <v>7</v>
      </c>
      <c r="J48" s="22">
        <v>1</v>
      </c>
      <c r="K48" s="22">
        <v>169</v>
      </c>
      <c r="L48" s="22">
        <v>14</v>
      </c>
      <c r="M48" s="22">
        <v>72</v>
      </c>
      <c r="N48" s="22">
        <v>83</v>
      </c>
      <c r="O48" s="16"/>
      <c r="P48" s="16"/>
      <c r="Q48" s="16"/>
      <c r="R48" s="16"/>
      <c r="S48" s="16"/>
    </row>
    <row r="49" spans="1:19" ht="11.65" customHeight="1">
      <c r="A49" s="59"/>
      <c r="B49" s="21" t="s">
        <v>23</v>
      </c>
      <c r="C49" s="22">
        <v>920</v>
      </c>
      <c r="D49" s="22">
        <v>710</v>
      </c>
      <c r="E49" s="22">
        <v>596</v>
      </c>
      <c r="F49" s="22">
        <v>75</v>
      </c>
      <c r="G49" s="22">
        <v>20</v>
      </c>
      <c r="H49" s="22">
        <v>13</v>
      </c>
      <c r="I49" s="22">
        <v>3</v>
      </c>
      <c r="J49" s="22">
        <v>3</v>
      </c>
      <c r="K49" s="22">
        <v>210</v>
      </c>
      <c r="L49" s="22">
        <v>5</v>
      </c>
      <c r="M49" s="22">
        <v>103</v>
      </c>
      <c r="N49" s="22">
        <v>102</v>
      </c>
      <c r="O49" s="16"/>
      <c r="P49" s="16"/>
      <c r="Q49" s="16"/>
      <c r="R49" s="16"/>
      <c r="S49" s="16"/>
    </row>
    <row r="50" spans="1:19" ht="11.65" customHeight="1">
      <c r="A50" s="59"/>
      <c r="B50" s="21" t="s">
        <v>24</v>
      </c>
      <c r="C50" s="22">
        <v>909</v>
      </c>
      <c r="D50" s="22">
        <v>610</v>
      </c>
      <c r="E50" s="22">
        <v>473</v>
      </c>
      <c r="F50" s="22">
        <v>98</v>
      </c>
      <c r="G50" s="22">
        <v>15</v>
      </c>
      <c r="H50" s="22">
        <v>15</v>
      </c>
      <c r="I50" s="22">
        <v>9</v>
      </c>
      <c r="J50" s="22" t="s">
        <v>33</v>
      </c>
      <c r="K50" s="22">
        <v>299</v>
      </c>
      <c r="L50" s="22">
        <v>8</v>
      </c>
      <c r="M50" s="22">
        <v>195</v>
      </c>
      <c r="N50" s="22">
        <v>96</v>
      </c>
      <c r="O50" s="16"/>
      <c r="P50" s="16"/>
      <c r="Q50" s="16"/>
      <c r="R50" s="16"/>
      <c r="S50" s="16"/>
    </row>
    <row r="51" spans="1:19" ht="11.65" customHeight="1">
      <c r="A51" s="59"/>
      <c r="B51" s="21" t="s">
        <v>25</v>
      </c>
      <c r="C51" s="22">
        <v>814</v>
      </c>
      <c r="D51" s="22">
        <v>365</v>
      </c>
      <c r="E51" s="22">
        <v>183</v>
      </c>
      <c r="F51" s="22">
        <v>158</v>
      </c>
      <c r="G51" s="22">
        <v>6</v>
      </c>
      <c r="H51" s="22">
        <v>5</v>
      </c>
      <c r="I51" s="22">
        <v>12</v>
      </c>
      <c r="J51" s="22">
        <v>1</v>
      </c>
      <c r="K51" s="22">
        <v>449</v>
      </c>
      <c r="L51" s="22">
        <v>2</v>
      </c>
      <c r="M51" s="22">
        <v>404</v>
      </c>
      <c r="N51" s="22">
        <v>43</v>
      </c>
      <c r="O51" s="16"/>
      <c r="P51" s="16"/>
      <c r="Q51" s="16"/>
      <c r="R51" s="16"/>
      <c r="S51" s="16"/>
    </row>
    <row r="52" spans="1:19" ht="11.65" customHeight="1">
      <c r="A52" s="59"/>
      <c r="B52" s="21" t="s">
        <v>26</v>
      </c>
      <c r="C52" s="22">
        <v>518</v>
      </c>
      <c r="D52" s="22">
        <v>135</v>
      </c>
      <c r="E52" s="22">
        <v>20</v>
      </c>
      <c r="F52" s="22">
        <v>106</v>
      </c>
      <c r="G52" s="22" t="s">
        <v>33</v>
      </c>
      <c r="H52" s="22" t="s">
        <v>33</v>
      </c>
      <c r="I52" s="22">
        <v>9</v>
      </c>
      <c r="J52" s="22" t="s">
        <v>33</v>
      </c>
      <c r="K52" s="22">
        <v>383</v>
      </c>
      <c r="L52" s="22">
        <v>2</v>
      </c>
      <c r="M52" s="22">
        <v>369</v>
      </c>
      <c r="N52" s="22">
        <v>12</v>
      </c>
      <c r="O52" s="16"/>
      <c r="P52" s="16"/>
      <c r="Q52" s="16"/>
      <c r="R52" s="16"/>
      <c r="S52" s="16"/>
    </row>
    <row r="53" spans="1:19" ht="11.65" customHeight="1">
      <c r="A53" s="59"/>
      <c r="B53" s="21" t="s">
        <v>27</v>
      </c>
      <c r="C53" s="22">
        <v>339</v>
      </c>
      <c r="D53" s="22">
        <v>50</v>
      </c>
      <c r="E53" s="22">
        <v>11</v>
      </c>
      <c r="F53" s="22">
        <v>33</v>
      </c>
      <c r="G53" s="22" t="s">
        <v>33</v>
      </c>
      <c r="H53" s="22" t="s">
        <v>33</v>
      </c>
      <c r="I53" s="22">
        <v>6</v>
      </c>
      <c r="J53" s="22" t="s">
        <v>33</v>
      </c>
      <c r="K53" s="22">
        <v>289</v>
      </c>
      <c r="L53" s="22" t="s">
        <v>33</v>
      </c>
      <c r="M53" s="22">
        <v>283</v>
      </c>
      <c r="N53" s="22">
        <v>6</v>
      </c>
      <c r="O53" s="16"/>
      <c r="P53" s="16"/>
      <c r="Q53" s="16"/>
      <c r="R53" s="16"/>
      <c r="S53" s="16"/>
    </row>
    <row r="54" spans="1:19" ht="11.65" customHeight="1">
      <c r="A54" s="59"/>
      <c r="B54" s="25" t="s">
        <v>28</v>
      </c>
      <c r="C54" s="26">
        <v>316</v>
      </c>
      <c r="D54" s="26">
        <v>49</v>
      </c>
      <c r="E54" s="26">
        <v>16</v>
      </c>
      <c r="F54" s="26">
        <v>28</v>
      </c>
      <c r="G54" s="26">
        <v>2</v>
      </c>
      <c r="H54" s="26">
        <v>1</v>
      </c>
      <c r="I54" s="26">
        <v>2</v>
      </c>
      <c r="J54" s="26" t="s">
        <v>33</v>
      </c>
      <c r="K54" s="26">
        <v>267</v>
      </c>
      <c r="L54" s="26">
        <v>2</v>
      </c>
      <c r="M54" s="26">
        <v>262</v>
      </c>
      <c r="N54" s="26">
        <v>3</v>
      </c>
      <c r="O54" s="16"/>
      <c r="P54" s="16"/>
      <c r="Q54" s="16"/>
      <c r="R54" s="16"/>
      <c r="S54" s="16"/>
    </row>
    <row r="55" spans="1:19" ht="11.65" customHeight="1">
      <c r="A55" s="60" t="s">
        <v>60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16"/>
      <c r="P55" s="16"/>
      <c r="Q55" s="16"/>
      <c r="R55" s="16"/>
      <c r="S55" s="16"/>
    </row>
    <row r="56" spans="1:19" ht="15.4" customHeight="1">
      <c r="A56" s="65" t="s">
        <v>61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16"/>
      <c r="P56" s="16"/>
      <c r="Q56" s="16"/>
      <c r="R56" s="16"/>
      <c r="S56" s="16"/>
    </row>
    <row r="57" spans="1:19" ht="22.5" customHeight="1">
      <c r="A57" s="66" t="s">
        <v>62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16"/>
      <c r="P57" s="16"/>
      <c r="Q57" s="16"/>
      <c r="R57" s="16"/>
      <c r="S57" s="16"/>
    </row>
    <row r="58" spans="1:19" ht="26.65" customHeight="1">
      <c r="A58" s="66" t="s">
        <v>63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16"/>
      <c r="P58" s="16"/>
      <c r="Q58" s="16"/>
      <c r="R58" s="16"/>
      <c r="S58" s="16"/>
    </row>
    <row r="59" spans="1:19" ht="15.4" customHeight="1">
      <c r="A59" s="16"/>
      <c r="B59" s="16"/>
      <c r="C59" s="16"/>
      <c r="D59" s="52"/>
      <c r="E59" s="52"/>
      <c r="F59" s="16"/>
      <c r="G59" s="16"/>
      <c r="H59" s="52"/>
      <c r="I59" s="52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19" ht="15.4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16"/>
      <c r="P60" s="16"/>
      <c r="Q60" s="16"/>
      <c r="R60" s="16"/>
      <c r="S60" s="16"/>
    </row>
    <row r="61" spans="1:19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16"/>
      <c r="P61" s="16"/>
      <c r="Q61" s="16"/>
      <c r="R61" s="16"/>
      <c r="S61" s="16"/>
    </row>
    <row r="62" spans="1:19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16"/>
      <c r="P62" s="16"/>
      <c r="Q62" s="16"/>
      <c r="R62" s="16"/>
      <c r="S62" s="16"/>
    </row>
    <row r="63" spans="1:19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16"/>
      <c r="P63" s="16"/>
      <c r="Q63" s="16"/>
      <c r="R63" s="16"/>
      <c r="S63" s="16"/>
    </row>
    <row r="64" spans="1:19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16"/>
      <c r="P64" s="16"/>
      <c r="Q64" s="16"/>
      <c r="R64" s="16"/>
      <c r="S64" s="16"/>
    </row>
    <row r="65" spans="1:19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16"/>
      <c r="P65" s="16"/>
      <c r="Q65" s="16"/>
      <c r="R65" s="16"/>
      <c r="S65" s="16"/>
    </row>
    <row r="66" spans="1:19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16"/>
      <c r="P66" s="16"/>
      <c r="Q66" s="16"/>
      <c r="R66" s="16"/>
      <c r="S66" s="16"/>
    </row>
    <row r="67" spans="1:19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16"/>
      <c r="P67" s="16"/>
      <c r="Q67" s="16"/>
      <c r="R67" s="16"/>
      <c r="S67" s="16"/>
    </row>
    <row r="68" spans="1:19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16"/>
      <c r="P68" s="16"/>
      <c r="Q68" s="16"/>
      <c r="R68" s="16"/>
      <c r="S68" s="16"/>
    </row>
    <row r="69" spans="1:1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</sheetData>
  <mergeCells count="23">
    <mergeCell ref="A1:N1"/>
    <mergeCell ref="A2:N2"/>
    <mergeCell ref="A3:B6"/>
    <mergeCell ref="C3:C6"/>
    <mergeCell ref="D3:N3"/>
    <mergeCell ref="D4:J4"/>
    <mergeCell ref="K4:N4"/>
    <mergeCell ref="D5:D6"/>
    <mergeCell ref="E5:G5"/>
    <mergeCell ref="H5:J5"/>
    <mergeCell ref="K5:K6"/>
    <mergeCell ref="L5:L6"/>
    <mergeCell ref="M5:M6"/>
    <mergeCell ref="D59:E59"/>
    <mergeCell ref="H59:I59"/>
    <mergeCell ref="N5:N6"/>
    <mergeCell ref="A7:A22"/>
    <mergeCell ref="A23:A38"/>
    <mergeCell ref="A39:A54"/>
    <mergeCell ref="A55:N55"/>
    <mergeCell ref="A56:N56"/>
    <mergeCell ref="A57:N57"/>
    <mergeCell ref="A58:N58"/>
  </mergeCells>
  <pageMargins left="0.5" right="0.5" top="0.5" bottom="0.5" header="0" footer="0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S69"/>
  <sheetViews>
    <sheetView showGridLines="0" topLeftCell="H1" zoomScaleNormal="100" workbookViewId="0">
      <pane ySplit="7" topLeftCell="A8" activePane="bottomLeft" state="frozen"/>
      <selection pane="bottomLeft" activeCell="D8" sqref="D8:N8"/>
    </sheetView>
  </sheetViews>
  <sheetFormatPr baseColWidth="10" defaultRowHeight="15"/>
  <cols>
    <col min="1" max="1" width="25.6640625" style="4" customWidth="1"/>
    <col min="2" max="2" width="20.6640625" style="4" customWidth="1"/>
    <col min="3" max="3" width="12.6640625" style="4" customWidth="1"/>
    <col min="4" max="5" width="8.6640625" style="4" customWidth="1"/>
    <col min="6" max="6" width="10.6640625" style="4" customWidth="1"/>
    <col min="7" max="7" width="9.6640625" style="4" customWidth="1"/>
    <col min="8" max="8" width="10" style="4" customWidth="1"/>
    <col min="9" max="9" width="11.33203125" style="4" customWidth="1"/>
    <col min="10" max="10" width="11.6640625" style="4" customWidth="1"/>
    <col min="11" max="11" width="9.6640625" style="4" customWidth="1"/>
    <col min="12" max="12" width="13.83203125" style="4" customWidth="1"/>
    <col min="13" max="13" width="16.1640625" style="4" customWidth="1"/>
    <col min="14" max="14" width="14.33203125" style="4" customWidth="1"/>
    <col min="15" max="16384" width="12" style="4"/>
  </cols>
  <sheetData>
    <row r="1" spans="1:19" ht="17.649999999999999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9" ht="28.9" customHeight="1">
      <c r="A2" s="40" t="s">
        <v>66</v>
      </c>
      <c r="B2" s="40" t="s">
        <v>34</v>
      </c>
      <c r="C2" s="40" t="s">
        <v>34</v>
      </c>
      <c r="D2" s="40" t="s">
        <v>34</v>
      </c>
      <c r="E2" s="40" t="s">
        <v>34</v>
      </c>
      <c r="F2" s="40" t="s">
        <v>34</v>
      </c>
      <c r="G2" s="40" t="s">
        <v>34</v>
      </c>
      <c r="H2" s="40" t="s">
        <v>34</v>
      </c>
      <c r="I2" s="40" t="s">
        <v>34</v>
      </c>
      <c r="J2" s="40" t="s">
        <v>34</v>
      </c>
      <c r="K2" s="40" t="s">
        <v>34</v>
      </c>
      <c r="L2" s="40" t="s">
        <v>34</v>
      </c>
      <c r="M2" s="40" t="s">
        <v>34</v>
      </c>
      <c r="N2" s="40" t="s">
        <v>34</v>
      </c>
      <c r="Q2" s="4" t="s">
        <v>34</v>
      </c>
    </row>
    <row r="3" spans="1:19" ht="11.6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9" ht="15.4" customHeight="1">
      <c r="A4" s="41" t="s">
        <v>1</v>
      </c>
      <c r="B4" s="41" t="s">
        <v>34</v>
      </c>
      <c r="C4" s="41" t="s">
        <v>2</v>
      </c>
      <c r="D4" s="41" t="s">
        <v>3</v>
      </c>
      <c r="E4" s="41" t="s">
        <v>34</v>
      </c>
      <c r="F4" s="41" t="s">
        <v>34</v>
      </c>
      <c r="G4" s="41" t="s">
        <v>34</v>
      </c>
      <c r="H4" s="41" t="s">
        <v>34</v>
      </c>
      <c r="I4" s="41" t="s">
        <v>34</v>
      </c>
      <c r="J4" s="41" t="s">
        <v>34</v>
      </c>
      <c r="K4" s="41" t="s">
        <v>34</v>
      </c>
      <c r="L4" s="41" t="s">
        <v>34</v>
      </c>
      <c r="M4" s="41" t="s">
        <v>34</v>
      </c>
      <c r="N4" s="41" t="s">
        <v>34</v>
      </c>
    </row>
    <row r="5" spans="1:19" ht="15.4" customHeight="1">
      <c r="A5" s="41" t="s">
        <v>34</v>
      </c>
      <c r="B5" s="41" t="s">
        <v>34</v>
      </c>
      <c r="C5" s="41" t="s">
        <v>34</v>
      </c>
      <c r="D5" s="41" t="s">
        <v>4</v>
      </c>
      <c r="E5" s="41" t="s">
        <v>34</v>
      </c>
      <c r="F5" s="41" t="s">
        <v>34</v>
      </c>
      <c r="G5" s="41" t="s">
        <v>34</v>
      </c>
      <c r="H5" s="41" t="s">
        <v>34</v>
      </c>
      <c r="I5" s="41" t="s">
        <v>34</v>
      </c>
      <c r="J5" s="41" t="s">
        <v>34</v>
      </c>
      <c r="K5" s="41" t="s">
        <v>5</v>
      </c>
      <c r="L5" s="41" t="s">
        <v>34</v>
      </c>
      <c r="M5" s="41" t="s">
        <v>34</v>
      </c>
      <c r="N5" s="41" t="s">
        <v>34</v>
      </c>
      <c r="O5" s="4" t="s">
        <v>34</v>
      </c>
      <c r="P5" s="4" t="s">
        <v>34</v>
      </c>
      <c r="Q5" s="4" t="s">
        <v>34</v>
      </c>
      <c r="R5" s="4" t="s">
        <v>34</v>
      </c>
      <c r="S5" s="4" t="s">
        <v>34</v>
      </c>
    </row>
    <row r="6" spans="1:19" ht="15.4" customHeight="1">
      <c r="A6" s="41" t="s">
        <v>34</v>
      </c>
      <c r="B6" s="41" t="s">
        <v>34</v>
      </c>
      <c r="C6" s="41" t="s">
        <v>34</v>
      </c>
      <c r="D6" s="41" t="s">
        <v>6</v>
      </c>
      <c r="E6" s="41" t="s">
        <v>7</v>
      </c>
      <c r="F6" s="41" t="s">
        <v>34</v>
      </c>
      <c r="G6" s="41" t="s">
        <v>34</v>
      </c>
      <c r="H6" s="41" t="s">
        <v>8</v>
      </c>
      <c r="I6" s="41" t="s">
        <v>34</v>
      </c>
      <c r="J6" s="41" t="s">
        <v>34</v>
      </c>
      <c r="K6" s="41" t="s">
        <v>6</v>
      </c>
      <c r="L6" s="41" t="s">
        <v>46</v>
      </c>
      <c r="M6" s="41" t="s">
        <v>49</v>
      </c>
      <c r="N6" s="41" t="s">
        <v>35</v>
      </c>
      <c r="O6" s="4" t="s">
        <v>34</v>
      </c>
      <c r="P6" s="4" t="s">
        <v>34</v>
      </c>
      <c r="Q6" s="4" t="s">
        <v>34</v>
      </c>
      <c r="R6" s="4" t="s">
        <v>34</v>
      </c>
      <c r="S6" s="4" t="s">
        <v>34</v>
      </c>
    </row>
    <row r="7" spans="1:19" ht="64.150000000000006" customHeight="1">
      <c r="A7" s="41" t="s">
        <v>34</v>
      </c>
      <c r="B7" s="41" t="s">
        <v>34</v>
      </c>
      <c r="C7" s="41" t="s">
        <v>34</v>
      </c>
      <c r="D7" s="41" t="s">
        <v>34</v>
      </c>
      <c r="E7" s="7" t="s">
        <v>9</v>
      </c>
      <c r="F7" s="7" t="s">
        <v>47</v>
      </c>
      <c r="G7" s="7" t="s">
        <v>50</v>
      </c>
      <c r="H7" s="7" t="s">
        <v>10</v>
      </c>
      <c r="I7" s="7" t="s">
        <v>48</v>
      </c>
      <c r="J7" s="7" t="s">
        <v>51</v>
      </c>
      <c r="K7" s="41" t="s">
        <v>34</v>
      </c>
      <c r="L7" s="41" t="s">
        <v>11</v>
      </c>
      <c r="M7" s="41" t="s">
        <v>12</v>
      </c>
      <c r="N7" s="41" t="s">
        <v>13</v>
      </c>
      <c r="O7" s="4" t="s">
        <v>34</v>
      </c>
      <c r="P7" s="4" t="s">
        <v>34</v>
      </c>
      <c r="Q7" s="4" t="s">
        <v>34</v>
      </c>
      <c r="R7" s="4" t="s">
        <v>34</v>
      </c>
      <c r="S7" s="4" t="s">
        <v>34</v>
      </c>
    </row>
    <row r="8" spans="1:19" ht="13.15" customHeight="1">
      <c r="A8" s="49" t="s">
        <v>6</v>
      </c>
      <c r="B8" s="8" t="s">
        <v>34</v>
      </c>
      <c r="C8" s="9">
        <v>474397</v>
      </c>
      <c r="D8" s="9">
        <v>293954</v>
      </c>
      <c r="E8" s="9">
        <v>195621</v>
      </c>
      <c r="F8" s="9">
        <v>26545</v>
      </c>
      <c r="G8" s="9">
        <v>40232</v>
      </c>
      <c r="H8" s="9">
        <v>18399</v>
      </c>
      <c r="I8" s="9">
        <v>3393</v>
      </c>
      <c r="J8" s="9">
        <v>9764</v>
      </c>
      <c r="K8" s="9">
        <v>180443</v>
      </c>
      <c r="L8" s="9">
        <v>53023</v>
      </c>
      <c r="M8" s="9">
        <v>81149</v>
      </c>
      <c r="N8" s="9">
        <v>46271</v>
      </c>
    </row>
    <row r="9" spans="1:19" ht="11.65" customHeight="1">
      <c r="A9" s="42" t="s">
        <v>34</v>
      </c>
      <c r="B9" s="10" t="s">
        <v>14</v>
      </c>
      <c r="C9" s="11">
        <v>8172</v>
      </c>
      <c r="D9" s="11">
        <v>574</v>
      </c>
      <c r="E9" s="11">
        <v>98</v>
      </c>
      <c r="F9" s="11">
        <v>44</v>
      </c>
      <c r="G9" s="11">
        <v>303</v>
      </c>
      <c r="H9" s="11">
        <v>26</v>
      </c>
      <c r="I9" s="11">
        <v>15</v>
      </c>
      <c r="J9" s="11">
        <v>88</v>
      </c>
      <c r="K9" s="11">
        <v>7598</v>
      </c>
      <c r="L9" s="11">
        <v>6913</v>
      </c>
      <c r="M9" s="11">
        <v>365</v>
      </c>
      <c r="N9" s="11">
        <v>320</v>
      </c>
      <c r="O9" s="4" t="s">
        <v>34</v>
      </c>
      <c r="P9" s="4" t="s">
        <v>34</v>
      </c>
      <c r="R9" s="4" t="s">
        <v>34</v>
      </c>
      <c r="S9" s="4" t="s">
        <v>34</v>
      </c>
    </row>
    <row r="10" spans="1:19" ht="11.65" customHeight="1">
      <c r="A10" s="42" t="s">
        <v>34</v>
      </c>
      <c r="B10" s="10" t="s">
        <v>15</v>
      </c>
      <c r="C10" s="11">
        <v>43971</v>
      </c>
      <c r="D10" s="11">
        <v>11247</v>
      </c>
      <c r="E10" s="11">
        <v>3817</v>
      </c>
      <c r="F10" s="11">
        <v>502</v>
      </c>
      <c r="G10" s="11">
        <v>3816</v>
      </c>
      <c r="H10" s="11">
        <v>1179</v>
      </c>
      <c r="I10" s="11">
        <v>127</v>
      </c>
      <c r="J10" s="11">
        <v>1806</v>
      </c>
      <c r="K10" s="11">
        <v>32724</v>
      </c>
      <c r="L10" s="11">
        <v>27050</v>
      </c>
      <c r="M10" s="11">
        <v>1733</v>
      </c>
      <c r="N10" s="11">
        <v>3941</v>
      </c>
      <c r="O10" s="4" t="s">
        <v>34</v>
      </c>
      <c r="P10" s="4" t="s">
        <v>34</v>
      </c>
      <c r="R10" s="4" t="s">
        <v>34</v>
      </c>
      <c r="S10" s="4" t="s">
        <v>34</v>
      </c>
    </row>
    <row r="11" spans="1:19" ht="11.65" customHeight="1">
      <c r="A11" s="42" t="s">
        <v>34</v>
      </c>
      <c r="B11" s="10" t="s">
        <v>16</v>
      </c>
      <c r="C11" s="11">
        <v>49557</v>
      </c>
      <c r="D11" s="11">
        <v>32029</v>
      </c>
      <c r="E11" s="11">
        <v>15652</v>
      </c>
      <c r="F11" s="11">
        <v>1035</v>
      </c>
      <c r="G11" s="11">
        <v>8332</v>
      </c>
      <c r="H11" s="11">
        <v>3248</v>
      </c>
      <c r="I11" s="11">
        <v>307</v>
      </c>
      <c r="J11" s="11">
        <v>3455</v>
      </c>
      <c r="K11" s="11">
        <v>17528</v>
      </c>
      <c r="L11" s="11">
        <v>10346</v>
      </c>
      <c r="M11" s="11">
        <v>1415</v>
      </c>
      <c r="N11" s="11">
        <v>5767</v>
      </c>
      <c r="O11" s="4" t="s">
        <v>34</v>
      </c>
      <c r="P11" s="4" t="s">
        <v>34</v>
      </c>
      <c r="R11" s="4" t="s">
        <v>34</v>
      </c>
      <c r="S11" s="4" t="s">
        <v>34</v>
      </c>
    </row>
    <row r="12" spans="1:19" ht="11.65" customHeight="1">
      <c r="A12" s="42" t="s">
        <v>34</v>
      </c>
      <c r="B12" s="10" t="s">
        <v>17</v>
      </c>
      <c r="C12" s="11">
        <v>50352</v>
      </c>
      <c r="D12" s="11">
        <v>39494</v>
      </c>
      <c r="E12" s="11">
        <v>23839</v>
      </c>
      <c r="F12" s="11">
        <v>1280</v>
      </c>
      <c r="G12" s="11">
        <v>8940</v>
      </c>
      <c r="H12" s="11">
        <v>3110</v>
      </c>
      <c r="I12" s="11">
        <v>286</v>
      </c>
      <c r="J12" s="11">
        <v>2039</v>
      </c>
      <c r="K12" s="11">
        <v>10858</v>
      </c>
      <c r="L12" s="11">
        <v>3659</v>
      </c>
      <c r="M12" s="11">
        <v>1340</v>
      </c>
      <c r="N12" s="11">
        <v>5859</v>
      </c>
      <c r="O12" s="4" t="s">
        <v>34</v>
      </c>
      <c r="P12" s="4" t="s">
        <v>34</v>
      </c>
      <c r="R12" s="4" t="s">
        <v>34</v>
      </c>
      <c r="S12" s="4" t="s">
        <v>34</v>
      </c>
    </row>
    <row r="13" spans="1:19" ht="11.65" customHeight="1">
      <c r="A13" s="42" t="s">
        <v>34</v>
      </c>
      <c r="B13" s="10" t="s">
        <v>18</v>
      </c>
      <c r="C13" s="11">
        <v>46250</v>
      </c>
      <c r="D13" s="11">
        <v>38605</v>
      </c>
      <c r="E13" s="11">
        <v>26946</v>
      </c>
      <c r="F13" s="11">
        <v>1287</v>
      </c>
      <c r="G13" s="11">
        <v>6619</v>
      </c>
      <c r="H13" s="11">
        <v>2576</v>
      </c>
      <c r="I13" s="11">
        <v>233</v>
      </c>
      <c r="J13" s="11">
        <v>944</v>
      </c>
      <c r="K13" s="11">
        <v>7645</v>
      </c>
      <c r="L13" s="11">
        <v>1580</v>
      </c>
      <c r="M13" s="11">
        <v>1186</v>
      </c>
      <c r="N13" s="11">
        <v>4879</v>
      </c>
      <c r="O13" s="4" t="s">
        <v>34</v>
      </c>
      <c r="P13" s="4" t="s">
        <v>34</v>
      </c>
      <c r="R13" s="4" t="s">
        <v>34</v>
      </c>
      <c r="S13" s="4" t="s">
        <v>34</v>
      </c>
    </row>
    <row r="14" spans="1:19" ht="11.65" customHeight="1">
      <c r="A14" s="42" t="s">
        <v>34</v>
      </c>
      <c r="B14" s="10" t="s">
        <v>19</v>
      </c>
      <c r="C14" s="11">
        <v>40293</v>
      </c>
      <c r="D14" s="11">
        <v>33832</v>
      </c>
      <c r="E14" s="11">
        <v>25617</v>
      </c>
      <c r="F14" s="11">
        <v>1187</v>
      </c>
      <c r="G14" s="11">
        <v>4193</v>
      </c>
      <c r="H14" s="11">
        <v>2149</v>
      </c>
      <c r="I14" s="11">
        <v>197</v>
      </c>
      <c r="J14" s="11">
        <v>489</v>
      </c>
      <c r="K14" s="11">
        <v>6461</v>
      </c>
      <c r="L14" s="11">
        <v>972</v>
      </c>
      <c r="M14" s="11">
        <v>1057</v>
      </c>
      <c r="N14" s="11">
        <v>4432</v>
      </c>
      <c r="O14" s="4" t="s">
        <v>34</v>
      </c>
      <c r="P14" s="4" t="s">
        <v>34</v>
      </c>
      <c r="R14" s="4" t="s">
        <v>34</v>
      </c>
      <c r="S14" s="4" t="s">
        <v>34</v>
      </c>
    </row>
    <row r="15" spans="1:19" ht="11.65" customHeight="1">
      <c r="A15" s="42" t="s">
        <v>34</v>
      </c>
      <c r="B15" s="10" t="s">
        <v>20</v>
      </c>
      <c r="C15" s="11">
        <v>42523</v>
      </c>
      <c r="D15" s="11">
        <v>35493</v>
      </c>
      <c r="E15" s="11">
        <v>28177</v>
      </c>
      <c r="F15" s="11">
        <v>1487</v>
      </c>
      <c r="G15" s="11">
        <v>3244</v>
      </c>
      <c r="H15" s="11">
        <v>1993</v>
      </c>
      <c r="I15" s="11">
        <v>234</v>
      </c>
      <c r="J15" s="11">
        <v>358</v>
      </c>
      <c r="K15" s="11">
        <v>7030</v>
      </c>
      <c r="L15" s="11">
        <v>737</v>
      </c>
      <c r="M15" s="11">
        <v>1459</v>
      </c>
      <c r="N15" s="11">
        <v>4834</v>
      </c>
      <c r="O15" s="4" t="s">
        <v>34</v>
      </c>
      <c r="P15" s="4" t="s">
        <v>34</v>
      </c>
      <c r="R15" s="4" t="s">
        <v>34</v>
      </c>
      <c r="S15" s="4" t="s">
        <v>34</v>
      </c>
    </row>
    <row r="16" spans="1:19" ht="11.65" customHeight="1">
      <c r="A16" s="42" t="s">
        <v>34</v>
      </c>
      <c r="B16" s="10" t="s">
        <v>21</v>
      </c>
      <c r="C16" s="11">
        <v>34558</v>
      </c>
      <c r="D16" s="11">
        <v>28351</v>
      </c>
      <c r="E16" s="11">
        <v>22947</v>
      </c>
      <c r="F16" s="11">
        <v>1503</v>
      </c>
      <c r="G16" s="11">
        <v>1987</v>
      </c>
      <c r="H16" s="11">
        <v>1427</v>
      </c>
      <c r="I16" s="11">
        <v>242</v>
      </c>
      <c r="J16" s="11">
        <v>245</v>
      </c>
      <c r="K16" s="11">
        <v>6207</v>
      </c>
      <c r="L16" s="11">
        <v>565</v>
      </c>
      <c r="M16" s="11">
        <v>1545</v>
      </c>
      <c r="N16" s="11">
        <v>4097</v>
      </c>
      <c r="O16" s="4" t="s">
        <v>34</v>
      </c>
      <c r="P16" s="4" t="s">
        <v>34</v>
      </c>
      <c r="R16" s="4" t="s">
        <v>34</v>
      </c>
      <c r="S16" s="4" t="s">
        <v>34</v>
      </c>
    </row>
    <row r="17" spans="1:19" ht="11.65" customHeight="1">
      <c r="A17" s="42" t="s">
        <v>34</v>
      </c>
      <c r="B17" s="10" t="s">
        <v>22</v>
      </c>
      <c r="C17" s="11">
        <v>29588</v>
      </c>
      <c r="D17" s="11">
        <v>23394</v>
      </c>
      <c r="E17" s="11">
        <v>19005</v>
      </c>
      <c r="F17" s="11">
        <v>1506</v>
      </c>
      <c r="G17" s="11">
        <v>1352</v>
      </c>
      <c r="H17" s="11">
        <v>1163</v>
      </c>
      <c r="I17" s="11">
        <v>194</v>
      </c>
      <c r="J17" s="11">
        <v>174</v>
      </c>
      <c r="K17" s="11">
        <v>6194</v>
      </c>
      <c r="L17" s="11">
        <v>447</v>
      </c>
      <c r="M17" s="11">
        <v>1933</v>
      </c>
      <c r="N17" s="11">
        <v>3814</v>
      </c>
      <c r="O17" s="4" t="s">
        <v>34</v>
      </c>
      <c r="P17" s="4" t="s">
        <v>34</v>
      </c>
      <c r="R17" s="4" t="s">
        <v>34</v>
      </c>
      <c r="S17" s="4" t="s">
        <v>34</v>
      </c>
    </row>
    <row r="18" spans="1:19" ht="11.65" customHeight="1">
      <c r="A18" s="42" t="s">
        <v>34</v>
      </c>
      <c r="B18" s="10" t="s">
        <v>23</v>
      </c>
      <c r="C18" s="11">
        <v>28194</v>
      </c>
      <c r="D18" s="11">
        <v>20140</v>
      </c>
      <c r="E18" s="11">
        <v>16172</v>
      </c>
      <c r="F18" s="11">
        <v>1876</v>
      </c>
      <c r="G18" s="11">
        <v>835</v>
      </c>
      <c r="H18" s="11">
        <v>924</v>
      </c>
      <c r="I18" s="11">
        <v>245</v>
      </c>
      <c r="J18" s="11">
        <v>88</v>
      </c>
      <c r="K18" s="11">
        <v>8054</v>
      </c>
      <c r="L18" s="11">
        <v>350</v>
      </c>
      <c r="M18" s="11">
        <v>3523</v>
      </c>
      <c r="N18" s="11">
        <v>4181</v>
      </c>
      <c r="O18" s="4" t="s">
        <v>34</v>
      </c>
      <c r="P18" s="4" t="s">
        <v>34</v>
      </c>
      <c r="R18" s="4" t="s">
        <v>34</v>
      </c>
      <c r="S18" s="4" t="s">
        <v>34</v>
      </c>
    </row>
    <row r="19" spans="1:19" ht="11.65" customHeight="1">
      <c r="A19" s="42" t="s">
        <v>34</v>
      </c>
      <c r="B19" s="10" t="s">
        <v>24</v>
      </c>
      <c r="C19" s="11">
        <v>27130</v>
      </c>
      <c r="D19" s="11">
        <v>14714</v>
      </c>
      <c r="E19" s="11">
        <v>9906</v>
      </c>
      <c r="F19" s="11">
        <v>3520</v>
      </c>
      <c r="G19" s="11">
        <v>399</v>
      </c>
      <c r="H19" s="11">
        <v>458</v>
      </c>
      <c r="I19" s="11">
        <v>386</v>
      </c>
      <c r="J19" s="11">
        <v>45</v>
      </c>
      <c r="K19" s="11">
        <v>12416</v>
      </c>
      <c r="L19" s="11">
        <v>206</v>
      </c>
      <c r="M19" s="11">
        <v>9520</v>
      </c>
      <c r="N19" s="11">
        <v>2690</v>
      </c>
      <c r="O19" s="4" t="s">
        <v>34</v>
      </c>
      <c r="P19" s="4" t="s">
        <v>34</v>
      </c>
      <c r="R19" s="4" t="s">
        <v>34</v>
      </c>
      <c r="S19" s="4" t="s">
        <v>34</v>
      </c>
    </row>
    <row r="20" spans="1:19" ht="11.65" customHeight="1">
      <c r="A20" s="42" t="s">
        <v>34</v>
      </c>
      <c r="B20" s="10" t="s">
        <v>25</v>
      </c>
      <c r="C20" s="11">
        <v>25499</v>
      </c>
      <c r="D20" s="11">
        <v>8564</v>
      </c>
      <c r="E20" s="11">
        <v>2727</v>
      </c>
      <c r="F20" s="11">
        <v>5217</v>
      </c>
      <c r="G20" s="11">
        <v>119</v>
      </c>
      <c r="H20" s="11">
        <v>98</v>
      </c>
      <c r="I20" s="11">
        <v>388</v>
      </c>
      <c r="J20" s="11">
        <v>15</v>
      </c>
      <c r="K20" s="11">
        <v>16935</v>
      </c>
      <c r="L20" s="11">
        <v>72</v>
      </c>
      <c r="M20" s="11">
        <v>15988</v>
      </c>
      <c r="N20" s="11">
        <v>875</v>
      </c>
      <c r="O20" s="4" t="s">
        <v>34</v>
      </c>
      <c r="P20" s="4" t="s">
        <v>34</v>
      </c>
      <c r="R20" s="4" t="s">
        <v>34</v>
      </c>
      <c r="S20" s="4" t="s">
        <v>34</v>
      </c>
    </row>
    <row r="21" spans="1:19" ht="11.65" customHeight="1">
      <c r="A21" s="42" t="s">
        <v>34</v>
      </c>
      <c r="B21" s="10" t="s">
        <v>26</v>
      </c>
      <c r="C21" s="11">
        <v>19780</v>
      </c>
      <c r="D21" s="11">
        <v>4096</v>
      </c>
      <c r="E21" s="11">
        <v>335</v>
      </c>
      <c r="F21" s="11">
        <v>3417</v>
      </c>
      <c r="G21" s="11">
        <v>34</v>
      </c>
      <c r="H21" s="11">
        <v>21</v>
      </c>
      <c r="I21" s="11">
        <v>281</v>
      </c>
      <c r="J21" s="11">
        <v>8</v>
      </c>
      <c r="K21" s="11">
        <v>15684</v>
      </c>
      <c r="L21" s="11">
        <v>61</v>
      </c>
      <c r="M21" s="11">
        <v>15360</v>
      </c>
      <c r="N21" s="11">
        <v>263</v>
      </c>
      <c r="O21" s="4" t="s">
        <v>34</v>
      </c>
      <c r="P21" s="4" t="s">
        <v>34</v>
      </c>
      <c r="R21" s="4" t="s">
        <v>34</v>
      </c>
      <c r="S21" s="4" t="s">
        <v>34</v>
      </c>
    </row>
    <row r="22" spans="1:19" ht="11.65" customHeight="1">
      <c r="A22" s="42" t="s">
        <v>34</v>
      </c>
      <c r="B22" s="10" t="s">
        <v>27</v>
      </c>
      <c r="C22" s="11">
        <v>12695</v>
      </c>
      <c r="D22" s="11">
        <v>1873</v>
      </c>
      <c r="E22" s="11">
        <v>130</v>
      </c>
      <c r="F22" s="11">
        <v>1574</v>
      </c>
      <c r="G22" s="11">
        <v>21</v>
      </c>
      <c r="H22" s="11">
        <v>12</v>
      </c>
      <c r="I22" s="11">
        <v>133</v>
      </c>
      <c r="J22" s="11">
        <v>3</v>
      </c>
      <c r="K22" s="11">
        <v>10822</v>
      </c>
      <c r="L22" s="11">
        <v>24</v>
      </c>
      <c r="M22" s="11">
        <v>10683</v>
      </c>
      <c r="N22" s="11">
        <v>115</v>
      </c>
      <c r="O22" s="4" t="s">
        <v>34</v>
      </c>
      <c r="P22" s="4" t="s">
        <v>34</v>
      </c>
      <c r="R22" s="4" t="s">
        <v>34</v>
      </c>
      <c r="S22" s="4" t="s">
        <v>34</v>
      </c>
    </row>
    <row r="23" spans="1:19" ht="11.65" customHeight="1">
      <c r="A23" s="42" t="s">
        <v>34</v>
      </c>
      <c r="B23" s="10" t="s">
        <v>28</v>
      </c>
      <c r="C23" s="11">
        <v>15835</v>
      </c>
      <c r="D23" s="11">
        <v>1548</v>
      </c>
      <c r="E23" s="11">
        <v>253</v>
      </c>
      <c r="F23" s="11">
        <v>1110</v>
      </c>
      <c r="G23" s="11">
        <v>38</v>
      </c>
      <c r="H23" s="11">
        <v>15</v>
      </c>
      <c r="I23" s="11">
        <v>125</v>
      </c>
      <c r="J23" s="11">
        <v>7</v>
      </c>
      <c r="K23" s="11">
        <v>14287</v>
      </c>
      <c r="L23" s="11">
        <v>41</v>
      </c>
      <c r="M23" s="11">
        <v>14042</v>
      </c>
      <c r="N23" s="11">
        <v>204</v>
      </c>
      <c r="O23" s="4" t="s">
        <v>34</v>
      </c>
      <c r="P23" s="4" t="s">
        <v>34</v>
      </c>
      <c r="R23" s="4" t="s">
        <v>34</v>
      </c>
      <c r="S23" s="4" t="s">
        <v>34</v>
      </c>
    </row>
    <row r="24" spans="1:19" ht="13.15" customHeight="1">
      <c r="A24" s="50" t="s">
        <v>29</v>
      </c>
      <c r="B24" s="12" t="s">
        <v>34</v>
      </c>
      <c r="C24" s="9">
        <v>253407</v>
      </c>
      <c r="D24" s="9">
        <v>136873</v>
      </c>
      <c r="E24" s="9">
        <v>81763</v>
      </c>
      <c r="F24" s="9">
        <v>14457</v>
      </c>
      <c r="G24" s="9">
        <v>22256</v>
      </c>
      <c r="H24" s="9">
        <v>10445</v>
      </c>
      <c r="I24" s="9">
        <v>2019</v>
      </c>
      <c r="J24" s="9">
        <v>5933</v>
      </c>
      <c r="K24" s="9">
        <v>116534</v>
      </c>
      <c r="L24" s="9">
        <v>29236</v>
      </c>
      <c r="M24" s="9">
        <v>54445</v>
      </c>
      <c r="N24" s="9">
        <v>32853</v>
      </c>
    </row>
    <row r="25" spans="1:19" ht="11.65" customHeight="1">
      <c r="A25" s="42" t="s">
        <v>34</v>
      </c>
      <c r="B25" s="10" t="s">
        <v>14</v>
      </c>
      <c r="C25" s="11">
        <v>4087</v>
      </c>
      <c r="D25" s="11">
        <v>263</v>
      </c>
      <c r="E25" s="11">
        <v>35</v>
      </c>
      <c r="F25" s="11">
        <v>23</v>
      </c>
      <c r="G25" s="11">
        <v>142</v>
      </c>
      <c r="H25" s="11">
        <v>10</v>
      </c>
      <c r="I25" s="11">
        <v>10</v>
      </c>
      <c r="J25" s="11">
        <v>43</v>
      </c>
      <c r="K25" s="11">
        <v>3824</v>
      </c>
      <c r="L25" s="11">
        <v>3493</v>
      </c>
      <c r="M25" s="11">
        <v>173</v>
      </c>
      <c r="N25" s="11">
        <v>158</v>
      </c>
      <c r="O25" s="4" t="s">
        <v>34</v>
      </c>
      <c r="P25" s="4" t="s">
        <v>34</v>
      </c>
      <c r="R25" s="4" t="s">
        <v>34</v>
      </c>
      <c r="S25" s="4" t="s">
        <v>34</v>
      </c>
    </row>
    <row r="26" spans="1:19" ht="11.65" customHeight="1">
      <c r="A26" s="42" t="s">
        <v>34</v>
      </c>
      <c r="B26" s="10" t="s">
        <v>15</v>
      </c>
      <c r="C26" s="11">
        <v>21919</v>
      </c>
      <c r="D26" s="11">
        <v>4907</v>
      </c>
      <c r="E26" s="11">
        <v>1235</v>
      </c>
      <c r="F26" s="11">
        <v>223</v>
      </c>
      <c r="G26" s="11">
        <v>1820</v>
      </c>
      <c r="H26" s="11">
        <v>549</v>
      </c>
      <c r="I26" s="11">
        <v>73</v>
      </c>
      <c r="J26" s="11">
        <v>1007</v>
      </c>
      <c r="K26" s="11">
        <v>17012</v>
      </c>
      <c r="L26" s="11">
        <v>14006</v>
      </c>
      <c r="M26" s="11">
        <v>901</v>
      </c>
      <c r="N26" s="11">
        <v>2105</v>
      </c>
      <c r="O26" s="4" t="s">
        <v>34</v>
      </c>
      <c r="P26" s="4" t="s">
        <v>34</v>
      </c>
      <c r="R26" s="4" t="s">
        <v>34</v>
      </c>
      <c r="S26" s="4" t="s">
        <v>34</v>
      </c>
    </row>
    <row r="27" spans="1:19" ht="11.65" customHeight="1">
      <c r="A27" s="42" t="s">
        <v>34</v>
      </c>
      <c r="B27" s="10" t="s">
        <v>16</v>
      </c>
      <c r="C27" s="11">
        <v>25425</v>
      </c>
      <c r="D27" s="11">
        <v>14733</v>
      </c>
      <c r="E27" s="11">
        <v>5544</v>
      </c>
      <c r="F27" s="11">
        <v>484</v>
      </c>
      <c r="G27" s="11">
        <v>4749</v>
      </c>
      <c r="H27" s="11">
        <v>1686</v>
      </c>
      <c r="I27" s="11">
        <v>189</v>
      </c>
      <c r="J27" s="11">
        <v>2081</v>
      </c>
      <c r="K27" s="11">
        <v>10692</v>
      </c>
      <c r="L27" s="11">
        <v>6108</v>
      </c>
      <c r="M27" s="11">
        <v>837</v>
      </c>
      <c r="N27" s="11">
        <v>3747</v>
      </c>
      <c r="O27" s="4" t="s">
        <v>34</v>
      </c>
      <c r="P27" s="4" t="s">
        <v>34</v>
      </c>
      <c r="R27" s="4" t="s">
        <v>34</v>
      </c>
      <c r="S27" s="4" t="s">
        <v>34</v>
      </c>
    </row>
    <row r="28" spans="1:19" ht="11.65" customHeight="1">
      <c r="A28" s="42" t="s">
        <v>34</v>
      </c>
      <c r="B28" s="10" t="s">
        <v>17</v>
      </c>
      <c r="C28" s="11">
        <v>25961</v>
      </c>
      <c r="D28" s="11">
        <v>18575</v>
      </c>
      <c r="E28" s="11">
        <v>9618</v>
      </c>
      <c r="F28" s="11">
        <v>656</v>
      </c>
      <c r="G28" s="11">
        <v>5055</v>
      </c>
      <c r="H28" s="11">
        <v>1823</v>
      </c>
      <c r="I28" s="11">
        <v>154</v>
      </c>
      <c r="J28" s="11">
        <v>1269</v>
      </c>
      <c r="K28" s="11">
        <v>7386</v>
      </c>
      <c r="L28" s="11">
        <v>2250</v>
      </c>
      <c r="M28" s="11">
        <v>807</v>
      </c>
      <c r="N28" s="11">
        <v>4329</v>
      </c>
      <c r="O28" s="4" t="s">
        <v>34</v>
      </c>
      <c r="P28" s="4" t="s">
        <v>34</v>
      </c>
      <c r="R28" s="4" t="s">
        <v>34</v>
      </c>
      <c r="S28" s="4" t="s">
        <v>34</v>
      </c>
    </row>
    <row r="29" spans="1:19" ht="11.65" customHeight="1">
      <c r="A29" s="42" t="s">
        <v>34</v>
      </c>
      <c r="B29" s="10" t="s">
        <v>18</v>
      </c>
      <c r="C29" s="11">
        <v>23679</v>
      </c>
      <c r="D29" s="11">
        <v>18161</v>
      </c>
      <c r="E29" s="11">
        <v>11500</v>
      </c>
      <c r="F29" s="11">
        <v>683</v>
      </c>
      <c r="G29" s="11">
        <v>3686</v>
      </c>
      <c r="H29" s="11">
        <v>1548</v>
      </c>
      <c r="I29" s="11">
        <v>137</v>
      </c>
      <c r="J29" s="11">
        <v>607</v>
      </c>
      <c r="K29" s="11">
        <v>5518</v>
      </c>
      <c r="L29" s="11">
        <v>1085</v>
      </c>
      <c r="M29" s="11">
        <v>697</v>
      </c>
      <c r="N29" s="11">
        <v>3736</v>
      </c>
      <c r="O29" s="4" t="s">
        <v>34</v>
      </c>
      <c r="P29" s="4" t="s">
        <v>34</v>
      </c>
      <c r="R29" s="4" t="s">
        <v>34</v>
      </c>
      <c r="S29" s="4" t="s">
        <v>34</v>
      </c>
    </row>
    <row r="30" spans="1:19" ht="11.65" customHeight="1">
      <c r="A30" s="42" t="s">
        <v>34</v>
      </c>
      <c r="B30" s="10" t="s">
        <v>19</v>
      </c>
      <c r="C30" s="11">
        <v>20634</v>
      </c>
      <c r="D30" s="11">
        <v>15853</v>
      </c>
      <c r="E30" s="11">
        <v>11152</v>
      </c>
      <c r="F30" s="11">
        <v>632</v>
      </c>
      <c r="G30" s="11">
        <v>2303</v>
      </c>
      <c r="H30" s="11">
        <v>1318</v>
      </c>
      <c r="I30" s="11">
        <v>130</v>
      </c>
      <c r="J30" s="11">
        <v>318</v>
      </c>
      <c r="K30" s="11">
        <v>4781</v>
      </c>
      <c r="L30" s="11">
        <v>690</v>
      </c>
      <c r="M30" s="11">
        <v>650</v>
      </c>
      <c r="N30" s="11">
        <v>3441</v>
      </c>
      <c r="O30" s="4" t="s">
        <v>34</v>
      </c>
      <c r="P30" s="4" t="s">
        <v>34</v>
      </c>
      <c r="R30" s="4" t="s">
        <v>34</v>
      </c>
      <c r="S30" s="4" t="s">
        <v>34</v>
      </c>
    </row>
    <row r="31" spans="1:19" ht="11.65" customHeight="1">
      <c r="A31" s="42" t="s">
        <v>34</v>
      </c>
      <c r="B31" s="10" t="s">
        <v>20</v>
      </c>
      <c r="C31" s="11">
        <v>22283</v>
      </c>
      <c r="D31" s="11">
        <v>17033</v>
      </c>
      <c r="E31" s="11">
        <v>12598</v>
      </c>
      <c r="F31" s="11">
        <v>844</v>
      </c>
      <c r="G31" s="11">
        <v>1869</v>
      </c>
      <c r="H31" s="11">
        <v>1322</v>
      </c>
      <c r="I31" s="11">
        <v>163</v>
      </c>
      <c r="J31" s="11">
        <v>237</v>
      </c>
      <c r="K31" s="11">
        <v>5250</v>
      </c>
      <c r="L31" s="11">
        <v>505</v>
      </c>
      <c r="M31" s="11">
        <v>953</v>
      </c>
      <c r="N31" s="11">
        <v>3792</v>
      </c>
      <c r="O31" s="4" t="s">
        <v>34</v>
      </c>
      <c r="P31" s="4" t="s">
        <v>34</v>
      </c>
      <c r="R31" s="4" t="s">
        <v>34</v>
      </c>
      <c r="S31" s="4" t="s">
        <v>34</v>
      </c>
    </row>
    <row r="32" spans="1:19" ht="11.65" customHeight="1">
      <c r="A32" s="42" t="s">
        <v>34</v>
      </c>
      <c r="B32" s="10" t="s">
        <v>21</v>
      </c>
      <c r="C32" s="11">
        <v>18340</v>
      </c>
      <c r="D32" s="11">
        <v>13719</v>
      </c>
      <c r="E32" s="11">
        <v>10401</v>
      </c>
      <c r="F32" s="11">
        <v>974</v>
      </c>
      <c r="G32" s="11">
        <v>1128</v>
      </c>
      <c r="H32" s="11">
        <v>886</v>
      </c>
      <c r="I32" s="11">
        <v>173</v>
      </c>
      <c r="J32" s="11">
        <v>157</v>
      </c>
      <c r="K32" s="11">
        <v>4621</v>
      </c>
      <c r="L32" s="11">
        <v>370</v>
      </c>
      <c r="M32" s="11">
        <v>1078</v>
      </c>
      <c r="N32" s="11">
        <v>3173</v>
      </c>
      <c r="O32" s="4" t="s">
        <v>34</v>
      </c>
      <c r="P32" s="4" t="s">
        <v>34</v>
      </c>
      <c r="R32" s="4" t="s">
        <v>34</v>
      </c>
      <c r="S32" s="4" t="s">
        <v>34</v>
      </c>
    </row>
    <row r="33" spans="1:19" ht="11.65" customHeight="1">
      <c r="A33" s="42" t="s">
        <v>34</v>
      </c>
      <c r="B33" s="10" t="s">
        <v>22</v>
      </c>
      <c r="C33" s="11">
        <v>15888</v>
      </c>
      <c r="D33" s="11">
        <v>11330</v>
      </c>
      <c r="E33" s="11">
        <v>8711</v>
      </c>
      <c r="F33" s="11">
        <v>926</v>
      </c>
      <c r="G33" s="11">
        <v>799</v>
      </c>
      <c r="H33" s="11">
        <v>656</v>
      </c>
      <c r="I33" s="11">
        <v>116</v>
      </c>
      <c r="J33" s="11">
        <v>122</v>
      </c>
      <c r="K33" s="11">
        <v>4558</v>
      </c>
      <c r="L33" s="11">
        <v>300</v>
      </c>
      <c r="M33" s="11">
        <v>1338</v>
      </c>
      <c r="N33" s="11">
        <v>2920</v>
      </c>
      <c r="O33" s="4" t="s">
        <v>34</v>
      </c>
      <c r="P33" s="4" t="s">
        <v>34</v>
      </c>
      <c r="R33" s="4" t="s">
        <v>34</v>
      </c>
      <c r="S33" s="4" t="s">
        <v>34</v>
      </c>
    </row>
    <row r="34" spans="1:19" ht="11.65" customHeight="1">
      <c r="A34" s="42" t="s">
        <v>34</v>
      </c>
      <c r="B34" s="10" t="s">
        <v>23</v>
      </c>
      <c r="C34" s="11">
        <v>15369</v>
      </c>
      <c r="D34" s="11">
        <v>9522</v>
      </c>
      <c r="E34" s="11">
        <v>7207</v>
      </c>
      <c r="F34" s="11">
        <v>1169</v>
      </c>
      <c r="G34" s="11">
        <v>444</v>
      </c>
      <c r="H34" s="11">
        <v>496</v>
      </c>
      <c r="I34" s="11">
        <v>152</v>
      </c>
      <c r="J34" s="11">
        <v>54</v>
      </c>
      <c r="K34" s="11">
        <v>5847</v>
      </c>
      <c r="L34" s="11">
        <v>220</v>
      </c>
      <c r="M34" s="11">
        <v>2439</v>
      </c>
      <c r="N34" s="11">
        <v>3188</v>
      </c>
      <c r="O34" s="4" t="s">
        <v>34</v>
      </c>
      <c r="P34" s="4" t="s">
        <v>34</v>
      </c>
      <c r="R34" s="4" t="s">
        <v>34</v>
      </c>
      <c r="S34" s="4" t="s">
        <v>34</v>
      </c>
    </row>
    <row r="35" spans="1:19" ht="11.65" customHeight="1">
      <c r="A35" s="42" t="s">
        <v>34</v>
      </c>
      <c r="B35" s="10" t="s">
        <v>24</v>
      </c>
      <c r="C35" s="11">
        <v>15147</v>
      </c>
      <c r="D35" s="11">
        <v>5951</v>
      </c>
      <c r="E35" s="11">
        <v>2826</v>
      </c>
      <c r="F35" s="11">
        <v>2562</v>
      </c>
      <c r="G35" s="11">
        <v>160</v>
      </c>
      <c r="H35" s="11">
        <v>107</v>
      </c>
      <c r="I35" s="11">
        <v>275</v>
      </c>
      <c r="J35" s="11">
        <v>21</v>
      </c>
      <c r="K35" s="11">
        <v>9196</v>
      </c>
      <c r="L35" s="11">
        <v>90</v>
      </c>
      <c r="M35" s="11">
        <v>7575</v>
      </c>
      <c r="N35" s="11">
        <v>1531</v>
      </c>
      <c r="O35" s="4" t="s">
        <v>34</v>
      </c>
      <c r="P35" s="4" t="s">
        <v>34</v>
      </c>
      <c r="R35" s="4" t="s">
        <v>34</v>
      </c>
      <c r="S35" s="4" t="s">
        <v>34</v>
      </c>
    </row>
    <row r="36" spans="1:19" ht="11.65" customHeight="1">
      <c r="A36" s="42" t="s">
        <v>34</v>
      </c>
      <c r="B36" s="10" t="s">
        <v>25</v>
      </c>
      <c r="C36" s="11">
        <v>14432</v>
      </c>
      <c r="D36" s="11">
        <v>3438</v>
      </c>
      <c r="E36" s="11">
        <v>654</v>
      </c>
      <c r="F36" s="11">
        <v>2539</v>
      </c>
      <c r="G36" s="11">
        <v>48</v>
      </c>
      <c r="H36" s="11">
        <v>18</v>
      </c>
      <c r="I36" s="11">
        <v>174</v>
      </c>
      <c r="J36" s="11">
        <v>5</v>
      </c>
      <c r="K36" s="11">
        <v>10994</v>
      </c>
      <c r="L36" s="11">
        <v>34</v>
      </c>
      <c r="M36" s="11">
        <v>10611</v>
      </c>
      <c r="N36" s="11">
        <v>349</v>
      </c>
      <c r="O36" s="4" t="s">
        <v>34</v>
      </c>
      <c r="P36" s="4" t="s">
        <v>34</v>
      </c>
      <c r="R36" s="4" t="s">
        <v>34</v>
      </c>
      <c r="S36" s="4" t="s">
        <v>34</v>
      </c>
    </row>
    <row r="37" spans="1:19" ht="11.65" customHeight="1">
      <c r="A37" s="42" t="s">
        <v>34</v>
      </c>
      <c r="B37" s="10" t="s">
        <v>26</v>
      </c>
      <c r="C37" s="11">
        <v>11486</v>
      </c>
      <c r="D37" s="11">
        <v>1681</v>
      </c>
      <c r="E37" s="11">
        <v>111</v>
      </c>
      <c r="F37" s="11">
        <v>1407</v>
      </c>
      <c r="G37" s="11">
        <v>19</v>
      </c>
      <c r="H37" s="11">
        <v>9</v>
      </c>
      <c r="I37" s="11">
        <v>128</v>
      </c>
      <c r="J37" s="11">
        <v>7</v>
      </c>
      <c r="K37" s="11">
        <v>9805</v>
      </c>
      <c r="L37" s="11">
        <v>41</v>
      </c>
      <c r="M37" s="11">
        <v>9593</v>
      </c>
      <c r="N37" s="11">
        <v>171</v>
      </c>
      <c r="O37" s="4" t="s">
        <v>34</v>
      </c>
      <c r="P37" s="4" t="s">
        <v>34</v>
      </c>
      <c r="R37" s="4" t="s">
        <v>34</v>
      </c>
      <c r="S37" s="4" t="s">
        <v>34</v>
      </c>
    </row>
    <row r="38" spans="1:19" ht="11.65" customHeight="1">
      <c r="A38" s="42" t="s">
        <v>34</v>
      </c>
      <c r="B38" s="10" t="s">
        <v>27</v>
      </c>
      <c r="C38" s="11">
        <v>7784</v>
      </c>
      <c r="D38" s="11">
        <v>854</v>
      </c>
      <c r="E38" s="11">
        <v>51</v>
      </c>
      <c r="F38" s="11">
        <v>712</v>
      </c>
      <c r="G38" s="11">
        <v>11</v>
      </c>
      <c r="H38" s="11">
        <v>5</v>
      </c>
      <c r="I38" s="11">
        <v>74</v>
      </c>
      <c r="J38" s="11">
        <v>1</v>
      </c>
      <c r="K38" s="11">
        <v>6930</v>
      </c>
      <c r="L38" s="11">
        <v>15</v>
      </c>
      <c r="M38" s="11">
        <v>6843</v>
      </c>
      <c r="N38" s="11">
        <v>72</v>
      </c>
      <c r="O38" s="4" t="s">
        <v>34</v>
      </c>
      <c r="P38" s="4" t="s">
        <v>34</v>
      </c>
      <c r="R38" s="4" t="s">
        <v>34</v>
      </c>
      <c r="S38" s="4" t="s">
        <v>34</v>
      </c>
    </row>
    <row r="39" spans="1:19" ht="11.65" customHeight="1">
      <c r="A39" s="42" t="s">
        <v>34</v>
      </c>
      <c r="B39" s="10" t="s">
        <v>28</v>
      </c>
      <c r="C39" s="11">
        <v>10973</v>
      </c>
      <c r="D39" s="11">
        <v>853</v>
      </c>
      <c r="E39" s="11">
        <v>120</v>
      </c>
      <c r="F39" s="11">
        <v>623</v>
      </c>
      <c r="G39" s="11">
        <v>23</v>
      </c>
      <c r="H39" s="11">
        <v>12</v>
      </c>
      <c r="I39" s="11">
        <v>71</v>
      </c>
      <c r="J39" s="11">
        <v>4</v>
      </c>
      <c r="K39" s="11">
        <v>10120</v>
      </c>
      <c r="L39" s="11">
        <v>29</v>
      </c>
      <c r="M39" s="11">
        <v>9950</v>
      </c>
      <c r="N39" s="11">
        <v>141</v>
      </c>
      <c r="O39" s="4" t="s">
        <v>34</v>
      </c>
      <c r="P39" s="4" t="s">
        <v>34</v>
      </c>
      <c r="R39" s="4" t="s">
        <v>34</v>
      </c>
      <c r="S39" s="4" t="s">
        <v>34</v>
      </c>
    </row>
    <row r="40" spans="1:19" ht="13.15" customHeight="1">
      <c r="A40" s="50" t="s">
        <v>30</v>
      </c>
      <c r="B40" s="12" t="s">
        <v>34</v>
      </c>
      <c r="C40" s="9">
        <v>220990</v>
      </c>
      <c r="D40" s="9">
        <v>157081</v>
      </c>
      <c r="E40" s="9">
        <v>113858</v>
      </c>
      <c r="F40" s="9">
        <v>12088</v>
      </c>
      <c r="G40" s="9">
        <v>17976</v>
      </c>
      <c r="H40" s="9">
        <v>7954</v>
      </c>
      <c r="I40" s="9">
        <v>1374</v>
      </c>
      <c r="J40" s="9">
        <v>3831</v>
      </c>
      <c r="K40" s="9">
        <v>63909</v>
      </c>
      <c r="L40" s="9">
        <v>23787</v>
      </c>
      <c r="M40" s="9">
        <v>26704</v>
      </c>
      <c r="N40" s="9">
        <v>13418</v>
      </c>
    </row>
    <row r="41" spans="1:19" ht="11.65" customHeight="1">
      <c r="A41" s="42" t="s">
        <v>34</v>
      </c>
      <c r="B41" s="10" t="s">
        <v>14</v>
      </c>
      <c r="C41" s="11">
        <v>4085</v>
      </c>
      <c r="D41" s="11">
        <v>311</v>
      </c>
      <c r="E41" s="11">
        <v>63</v>
      </c>
      <c r="F41" s="11">
        <v>21</v>
      </c>
      <c r="G41" s="11">
        <v>161</v>
      </c>
      <c r="H41" s="11">
        <v>16</v>
      </c>
      <c r="I41" s="11">
        <v>5</v>
      </c>
      <c r="J41" s="11">
        <v>45</v>
      </c>
      <c r="K41" s="11">
        <v>3774</v>
      </c>
      <c r="L41" s="11">
        <v>3420</v>
      </c>
      <c r="M41" s="11">
        <v>192</v>
      </c>
      <c r="N41" s="11">
        <v>162</v>
      </c>
      <c r="O41" s="4" t="s">
        <v>34</v>
      </c>
      <c r="P41" s="4" t="s">
        <v>34</v>
      </c>
      <c r="R41" s="4" t="s">
        <v>34</v>
      </c>
      <c r="S41" s="4" t="s">
        <v>34</v>
      </c>
    </row>
    <row r="42" spans="1:19" ht="11.65" customHeight="1">
      <c r="A42" s="42" t="s">
        <v>34</v>
      </c>
      <c r="B42" s="10" t="s">
        <v>15</v>
      </c>
      <c r="C42" s="11">
        <v>22052</v>
      </c>
      <c r="D42" s="11">
        <v>6340</v>
      </c>
      <c r="E42" s="11">
        <v>2582</v>
      </c>
      <c r="F42" s="11">
        <v>279</v>
      </c>
      <c r="G42" s="11">
        <v>1996</v>
      </c>
      <c r="H42" s="11">
        <v>630</v>
      </c>
      <c r="I42" s="11">
        <v>54</v>
      </c>
      <c r="J42" s="11">
        <v>799</v>
      </c>
      <c r="K42" s="11">
        <v>15712</v>
      </c>
      <c r="L42" s="11">
        <v>13044</v>
      </c>
      <c r="M42" s="11">
        <v>832</v>
      </c>
      <c r="N42" s="11">
        <v>1836</v>
      </c>
      <c r="O42" s="4" t="s">
        <v>34</v>
      </c>
      <c r="P42" s="4" t="s">
        <v>34</v>
      </c>
      <c r="R42" s="4" t="s">
        <v>34</v>
      </c>
      <c r="S42" s="4" t="s">
        <v>34</v>
      </c>
    </row>
    <row r="43" spans="1:19" ht="11.65" customHeight="1">
      <c r="A43" s="42" t="s">
        <v>34</v>
      </c>
      <c r="B43" s="10" t="s">
        <v>16</v>
      </c>
      <c r="C43" s="11">
        <v>24132</v>
      </c>
      <c r="D43" s="11">
        <v>17296</v>
      </c>
      <c r="E43" s="11">
        <v>10108</v>
      </c>
      <c r="F43" s="11">
        <v>551</v>
      </c>
      <c r="G43" s="11">
        <v>3583</v>
      </c>
      <c r="H43" s="11">
        <v>1562</v>
      </c>
      <c r="I43" s="11">
        <v>118</v>
      </c>
      <c r="J43" s="11">
        <v>1374</v>
      </c>
      <c r="K43" s="11">
        <v>6836</v>
      </c>
      <c r="L43" s="11">
        <v>4238</v>
      </c>
      <c r="M43" s="11">
        <v>578</v>
      </c>
      <c r="N43" s="11">
        <v>2020</v>
      </c>
      <c r="O43" s="4" t="s">
        <v>34</v>
      </c>
      <c r="P43" s="4" t="s">
        <v>34</v>
      </c>
      <c r="R43" s="4" t="s">
        <v>34</v>
      </c>
      <c r="S43" s="4" t="s">
        <v>34</v>
      </c>
    </row>
    <row r="44" spans="1:19" ht="11.65" customHeight="1">
      <c r="A44" s="42" t="s">
        <v>34</v>
      </c>
      <c r="B44" s="10" t="s">
        <v>17</v>
      </c>
      <c r="C44" s="11">
        <v>24391</v>
      </c>
      <c r="D44" s="11">
        <v>20919</v>
      </c>
      <c r="E44" s="11">
        <v>14221</v>
      </c>
      <c r="F44" s="11">
        <v>624</v>
      </c>
      <c r="G44" s="11">
        <v>3885</v>
      </c>
      <c r="H44" s="11">
        <v>1287</v>
      </c>
      <c r="I44" s="11">
        <v>132</v>
      </c>
      <c r="J44" s="11">
        <v>770</v>
      </c>
      <c r="K44" s="11">
        <v>3472</v>
      </c>
      <c r="L44" s="11">
        <v>1409</v>
      </c>
      <c r="M44" s="11">
        <v>533</v>
      </c>
      <c r="N44" s="11">
        <v>1530</v>
      </c>
      <c r="O44" s="4" t="s">
        <v>34</v>
      </c>
      <c r="P44" s="4" t="s">
        <v>34</v>
      </c>
      <c r="R44" s="4" t="s">
        <v>34</v>
      </c>
      <c r="S44" s="4" t="s">
        <v>34</v>
      </c>
    </row>
    <row r="45" spans="1:19" ht="11.65" customHeight="1">
      <c r="A45" s="42" t="s">
        <v>34</v>
      </c>
      <c r="B45" s="10" t="s">
        <v>18</v>
      </c>
      <c r="C45" s="11">
        <v>22571</v>
      </c>
      <c r="D45" s="11">
        <v>20444</v>
      </c>
      <c r="E45" s="11">
        <v>15446</v>
      </c>
      <c r="F45" s="11">
        <v>604</v>
      </c>
      <c r="G45" s="11">
        <v>2933</v>
      </c>
      <c r="H45" s="11">
        <v>1028</v>
      </c>
      <c r="I45" s="11">
        <v>96</v>
      </c>
      <c r="J45" s="11">
        <v>337</v>
      </c>
      <c r="K45" s="11">
        <v>2127</v>
      </c>
      <c r="L45" s="11">
        <v>495</v>
      </c>
      <c r="M45" s="11">
        <v>489</v>
      </c>
      <c r="N45" s="11">
        <v>1143</v>
      </c>
      <c r="O45" s="4" t="s">
        <v>34</v>
      </c>
      <c r="P45" s="4" t="s">
        <v>34</v>
      </c>
      <c r="R45" s="4" t="s">
        <v>34</v>
      </c>
      <c r="S45" s="4" t="s">
        <v>34</v>
      </c>
    </row>
    <row r="46" spans="1:19" ht="11.65" customHeight="1">
      <c r="A46" s="42" t="s">
        <v>34</v>
      </c>
      <c r="B46" s="10" t="s">
        <v>19</v>
      </c>
      <c r="C46" s="11">
        <v>19659</v>
      </c>
      <c r="D46" s="11">
        <v>17979</v>
      </c>
      <c r="E46" s="11">
        <v>14465</v>
      </c>
      <c r="F46" s="11">
        <v>555</v>
      </c>
      <c r="G46" s="11">
        <v>1890</v>
      </c>
      <c r="H46" s="11">
        <v>831</v>
      </c>
      <c r="I46" s="11">
        <v>67</v>
      </c>
      <c r="J46" s="11">
        <v>171</v>
      </c>
      <c r="K46" s="11">
        <v>1680</v>
      </c>
      <c r="L46" s="11">
        <v>282</v>
      </c>
      <c r="M46" s="11">
        <v>407</v>
      </c>
      <c r="N46" s="11">
        <v>991</v>
      </c>
      <c r="O46" s="4" t="s">
        <v>34</v>
      </c>
      <c r="P46" s="4" t="s">
        <v>34</v>
      </c>
      <c r="R46" s="4" t="s">
        <v>34</v>
      </c>
      <c r="S46" s="4" t="s">
        <v>34</v>
      </c>
    </row>
    <row r="47" spans="1:19" ht="11.65" customHeight="1">
      <c r="A47" s="42" t="s">
        <v>34</v>
      </c>
      <c r="B47" s="10" t="s">
        <v>20</v>
      </c>
      <c r="C47" s="11">
        <v>20240</v>
      </c>
      <c r="D47" s="11">
        <v>18460</v>
      </c>
      <c r="E47" s="11">
        <v>15579</v>
      </c>
      <c r="F47" s="11">
        <v>643</v>
      </c>
      <c r="G47" s="11">
        <v>1375</v>
      </c>
      <c r="H47" s="11">
        <v>671</v>
      </c>
      <c r="I47" s="11">
        <v>71</v>
      </c>
      <c r="J47" s="11">
        <v>121</v>
      </c>
      <c r="K47" s="11">
        <v>1780</v>
      </c>
      <c r="L47" s="11">
        <v>232</v>
      </c>
      <c r="M47" s="11">
        <v>506</v>
      </c>
      <c r="N47" s="11">
        <v>1042</v>
      </c>
      <c r="O47" s="4" t="s">
        <v>34</v>
      </c>
      <c r="P47" s="4" t="s">
        <v>34</v>
      </c>
      <c r="R47" s="4" t="s">
        <v>34</v>
      </c>
      <c r="S47" s="4" t="s">
        <v>34</v>
      </c>
    </row>
    <row r="48" spans="1:19" ht="11.65" customHeight="1">
      <c r="A48" s="42" t="s">
        <v>34</v>
      </c>
      <c r="B48" s="10" t="s">
        <v>21</v>
      </c>
      <c r="C48" s="11">
        <v>16218</v>
      </c>
      <c r="D48" s="11">
        <v>14632</v>
      </c>
      <c r="E48" s="11">
        <v>12546</v>
      </c>
      <c r="F48" s="11">
        <v>529</v>
      </c>
      <c r="G48" s="11">
        <v>859</v>
      </c>
      <c r="H48" s="11">
        <v>541</v>
      </c>
      <c r="I48" s="11">
        <v>69</v>
      </c>
      <c r="J48" s="11">
        <v>88</v>
      </c>
      <c r="K48" s="11">
        <v>1586</v>
      </c>
      <c r="L48" s="11">
        <v>195</v>
      </c>
      <c r="M48" s="11">
        <v>467</v>
      </c>
      <c r="N48" s="11">
        <v>924</v>
      </c>
      <c r="O48" s="4" t="s">
        <v>34</v>
      </c>
      <c r="P48" s="4" t="s">
        <v>34</v>
      </c>
      <c r="R48" s="4" t="s">
        <v>34</v>
      </c>
      <c r="S48" s="4" t="s">
        <v>34</v>
      </c>
    </row>
    <row r="49" spans="1:19" ht="11.65" customHeight="1">
      <c r="A49" s="42" t="s">
        <v>34</v>
      </c>
      <c r="B49" s="10" t="s">
        <v>22</v>
      </c>
      <c r="C49" s="11">
        <v>13700</v>
      </c>
      <c r="D49" s="11">
        <v>12064</v>
      </c>
      <c r="E49" s="11">
        <v>10294</v>
      </c>
      <c r="F49" s="11">
        <v>580</v>
      </c>
      <c r="G49" s="11">
        <v>553</v>
      </c>
      <c r="H49" s="11">
        <v>507</v>
      </c>
      <c r="I49" s="11">
        <v>78</v>
      </c>
      <c r="J49" s="11">
        <v>52</v>
      </c>
      <c r="K49" s="11">
        <v>1636</v>
      </c>
      <c r="L49" s="11">
        <v>147</v>
      </c>
      <c r="M49" s="11">
        <v>595</v>
      </c>
      <c r="N49" s="11">
        <v>894</v>
      </c>
      <c r="O49" s="4" t="s">
        <v>34</v>
      </c>
      <c r="P49" s="4" t="s">
        <v>34</v>
      </c>
      <c r="R49" s="4" t="s">
        <v>34</v>
      </c>
      <c r="S49" s="4" t="s">
        <v>34</v>
      </c>
    </row>
    <row r="50" spans="1:19" ht="11.65" customHeight="1">
      <c r="A50" s="42" t="s">
        <v>34</v>
      </c>
      <c r="B50" s="10" t="s">
        <v>23</v>
      </c>
      <c r="C50" s="11">
        <v>12825</v>
      </c>
      <c r="D50" s="11">
        <v>10618</v>
      </c>
      <c r="E50" s="11">
        <v>8965</v>
      </c>
      <c r="F50" s="11">
        <v>707</v>
      </c>
      <c r="G50" s="11">
        <v>391</v>
      </c>
      <c r="H50" s="11">
        <v>428</v>
      </c>
      <c r="I50" s="11">
        <v>93</v>
      </c>
      <c r="J50" s="11">
        <v>34</v>
      </c>
      <c r="K50" s="11">
        <v>2207</v>
      </c>
      <c r="L50" s="11">
        <v>130</v>
      </c>
      <c r="M50" s="11">
        <v>1084</v>
      </c>
      <c r="N50" s="11">
        <v>993</v>
      </c>
      <c r="O50" s="4" t="s">
        <v>34</v>
      </c>
      <c r="P50" s="4" t="s">
        <v>34</v>
      </c>
      <c r="R50" s="4" t="s">
        <v>34</v>
      </c>
      <c r="S50" s="4" t="s">
        <v>34</v>
      </c>
    </row>
    <row r="51" spans="1:19" ht="11.65" customHeight="1">
      <c r="A51" s="42" t="s">
        <v>34</v>
      </c>
      <c r="B51" s="10" t="s">
        <v>24</v>
      </c>
      <c r="C51" s="11">
        <v>11983</v>
      </c>
      <c r="D51" s="11">
        <v>8763</v>
      </c>
      <c r="E51" s="11">
        <v>7080</v>
      </c>
      <c r="F51" s="11">
        <v>958</v>
      </c>
      <c r="G51" s="11">
        <v>239</v>
      </c>
      <c r="H51" s="11">
        <v>351</v>
      </c>
      <c r="I51" s="11">
        <v>111</v>
      </c>
      <c r="J51" s="11">
        <v>24</v>
      </c>
      <c r="K51" s="11">
        <v>3220</v>
      </c>
      <c r="L51" s="11">
        <v>116</v>
      </c>
      <c r="M51" s="11">
        <v>1945</v>
      </c>
      <c r="N51" s="11">
        <v>1159</v>
      </c>
      <c r="O51" s="4" t="s">
        <v>34</v>
      </c>
      <c r="P51" s="4" t="s">
        <v>34</v>
      </c>
      <c r="R51" s="4" t="s">
        <v>34</v>
      </c>
      <c r="S51" s="4" t="s">
        <v>34</v>
      </c>
    </row>
    <row r="52" spans="1:19" ht="11.65" customHeight="1">
      <c r="A52" s="42" t="s">
        <v>34</v>
      </c>
      <c r="B52" s="10" t="s">
        <v>25</v>
      </c>
      <c r="C52" s="11">
        <v>11067</v>
      </c>
      <c r="D52" s="11">
        <v>5126</v>
      </c>
      <c r="E52" s="11">
        <v>2073</v>
      </c>
      <c r="F52" s="11">
        <v>2678</v>
      </c>
      <c r="G52" s="11">
        <v>71</v>
      </c>
      <c r="H52" s="11">
        <v>80</v>
      </c>
      <c r="I52" s="11">
        <v>214</v>
      </c>
      <c r="J52" s="11">
        <v>10</v>
      </c>
      <c r="K52" s="11">
        <v>5941</v>
      </c>
      <c r="L52" s="11">
        <v>38</v>
      </c>
      <c r="M52" s="11">
        <v>5377</v>
      </c>
      <c r="N52" s="11">
        <v>526</v>
      </c>
      <c r="O52" s="4" t="s">
        <v>34</v>
      </c>
      <c r="P52" s="4" t="s">
        <v>34</v>
      </c>
      <c r="R52" s="4" t="s">
        <v>34</v>
      </c>
      <c r="S52" s="4" t="s">
        <v>34</v>
      </c>
    </row>
    <row r="53" spans="1:19" ht="11.65" customHeight="1">
      <c r="A53" s="42" t="s">
        <v>34</v>
      </c>
      <c r="B53" s="10" t="s">
        <v>26</v>
      </c>
      <c r="C53" s="11">
        <v>8294</v>
      </c>
      <c r="D53" s="11">
        <v>2415</v>
      </c>
      <c r="E53" s="11">
        <v>224</v>
      </c>
      <c r="F53" s="11">
        <v>2010</v>
      </c>
      <c r="G53" s="11">
        <v>15</v>
      </c>
      <c r="H53" s="11">
        <v>12</v>
      </c>
      <c r="I53" s="11">
        <v>153</v>
      </c>
      <c r="J53" s="11">
        <v>1</v>
      </c>
      <c r="K53" s="11">
        <v>5879</v>
      </c>
      <c r="L53" s="11">
        <v>20</v>
      </c>
      <c r="M53" s="11">
        <v>5767</v>
      </c>
      <c r="N53" s="11">
        <v>92</v>
      </c>
      <c r="O53" s="4" t="s">
        <v>34</v>
      </c>
      <c r="P53" s="4" t="s">
        <v>34</v>
      </c>
      <c r="R53" s="4" t="s">
        <v>34</v>
      </c>
      <c r="S53" s="4" t="s">
        <v>34</v>
      </c>
    </row>
    <row r="54" spans="1:19" ht="11.65" customHeight="1">
      <c r="A54" s="42" t="s">
        <v>34</v>
      </c>
      <c r="B54" s="10" t="s">
        <v>27</v>
      </c>
      <c r="C54" s="11">
        <v>4911</v>
      </c>
      <c r="D54" s="11">
        <v>1019</v>
      </c>
      <c r="E54" s="11">
        <v>79</v>
      </c>
      <c r="F54" s="11">
        <v>862</v>
      </c>
      <c r="G54" s="11">
        <v>10</v>
      </c>
      <c r="H54" s="11">
        <v>7</v>
      </c>
      <c r="I54" s="11">
        <v>59</v>
      </c>
      <c r="J54" s="11">
        <v>2</v>
      </c>
      <c r="K54" s="11">
        <v>3892</v>
      </c>
      <c r="L54" s="11">
        <v>9</v>
      </c>
      <c r="M54" s="11">
        <v>3840</v>
      </c>
      <c r="N54" s="11">
        <v>43</v>
      </c>
      <c r="O54" s="4" t="s">
        <v>34</v>
      </c>
      <c r="P54" s="4" t="s">
        <v>34</v>
      </c>
      <c r="R54" s="4" t="s">
        <v>34</v>
      </c>
      <c r="S54" s="4" t="s">
        <v>34</v>
      </c>
    </row>
    <row r="55" spans="1:19" ht="11.65" customHeight="1">
      <c r="A55" s="51" t="s">
        <v>34</v>
      </c>
      <c r="B55" s="13" t="s">
        <v>28</v>
      </c>
      <c r="C55" s="14">
        <v>4862</v>
      </c>
      <c r="D55" s="14">
        <v>695</v>
      </c>
      <c r="E55" s="14">
        <v>133</v>
      </c>
      <c r="F55" s="14">
        <v>487</v>
      </c>
      <c r="G55" s="14">
        <v>15</v>
      </c>
      <c r="H55" s="14">
        <v>3</v>
      </c>
      <c r="I55" s="14">
        <v>54</v>
      </c>
      <c r="J55" s="14">
        <v>3</v>
      </c>
      <c r="K55" s="14">
        <v>4167</v>
      </c>
      <c r="L55" s="14">
        <v>12</v>
      </c>
      <c r="M55" s="14">
        <v>4092</v>
      </c>
      <c r="N55" s="14">
        <v>63</v>
      </c>
      <c r="O55" s="4" t="s">
        <v>34</v>
      </c>
      <c r="P55" s="4" t="s">
        <v>34</v>
      </c>
      <c r="R55" s="4" t="s">
        <v>34</v>
      </c>
      <c r="S55" s="4" t="s">
        <v>34</v>
      </c>
    </row>
    <row r="56" spans="1:19" ht="15.4" customHeight="1">
      <c r="A56" s="42" t="s">
        <v>31</v>
      </c>
      <c r="B56" s="43" t="s">
        <v>34</v>
      </c>
      <c r="C56" s="44" t="s">
        <v>34</v>
      </c>
      <c r="D56" s="44" t="s">
        <v>34</v>
      </c>
      <c r="E56" s="44" t="s">
        <v>34</v>
      </c>
      <c r="F56" s="44" t="s">
        <v>34</v>
      </c>
      <c r="G56" s="44" t="s">
        <v>34</v>
      </c>
      <c r="H56" s="44" t="s">
        <v>34</v>
      </c>
      <c r="I56" s="44" t="s">
        <v>34</v>
      </c>
      <c r="J56" s="44" t="s">
        <v>34</v>
      </c>
      <c r="K56" s="44" t="s">
        <v>34</v>
      </c>
      <c r="L56" s="44" t="s">
        <v>34</v>
      </c>
      <c r="M56" s="44" t="s">
        <v>34</v>
      </c>
      <c r="N56" s="44" t="s">
        <v>34</v>
      </c>
      <c r="Q56" s="4" t="s">
        <v>34</v>
      </c>
    </row>
    <row r="57" spans="1:19" ht="15.4" customHeight="1">
      <c r="A57" s="45" t="s">
        <v>32</v>
      </c>
      <c r="B57" s="43" t="s">
        <v>34</v>
      </c>
      <c r="C57" s="44" t="s">
        <v>34</v>
      </c>
      <c r="D57" s="44" t="s">
        <v>34</v>
      </c>
      <c r="E57" s="44" t="s">
        <v>34</v>
      </c>
      <c r="F57" s="44" t="s">
        <v>34</v>
      </c>
      <c r="G57" s="44" t="s">
        <v>34</v>
      </c>
      <c r="H57" s="44" t="s">
        <v>34</v>
      </c>
      <c r="I57" s="44" t="s">
        <v>34</v>
      </c>
      <c r="J57" s="44" t="s">
        <v>34</v>
      </c>
      <c r="K57" s="44" t="s">
        <v>34</v>
      </c>
      <c r="L57" s="44" t="s">
        <v>34</v>
      </c>
      <c r="M57" s="44" t="s">
        <v>34</v>
      </c>
      <c r="N57" s="44" t="s">
        <v>34</v>
      </c>
      <c r="Q57" s="4" t="s">
        <v>34</v>
      </c>
    </row>
    <row r="58" spans="1:19" ht="26.65" customHeight="1">
      <c r="A58" s="46" t="s">
        <v>52</v>
      </c>
      <c r="B58" s="43" t="s">
        <v>34</v>
      </c>
      <c r="C58" s="44" t="s">
        <v>34</v>
      </c>
      <c r="D58" s="44" t="s">
        <v>34</v>
      </c>
      <c r="E58" s="44" t="s">
        <v>34</v>
      </c>
      <c r="F58" s="44" t="s">
        <v>34</v>
      </c>
      <c r="G58" s="44" t="s">
        <v>34</v>
      </c>
      <c r="H58" s="44" t="s">
        <v>34</v>
      </c>
      <c r="I58" s="44" t="s">
        <v>34</v>
      </c>
      <c r="J58" s="44" t="s">
        <v>34</v>
      </c>
      <c r="K58" s="44" t="s">
        <v>34</v>
      </c>
      <c r="L58" s="44" t="s">
        <v>34</v>
      </c>
      <c r="M58" s="44" t="s">
        <v>34</v>
      </c>
      <c r="N58" s="44" t="s">
        <v>34</v>
      </c>
      <c r="Q58" s="4" t="s">
        <v>34</v>
      </c>
    </row>
    <row r="59" spans="1:19" ht="15.4" customHeight="1">
      <c r="A59" s="46" t="s">
        <v>53</v>
      </c>
      <c r="B59" s="45" t="s">
        <v>34</v>
      </c>
      <c r="C59" s="47" t="s">
        <v>34</v>
      </c>
      <c r="D59" s="47" t="s">
        <v>34</v>
      </c>
      <c r="E59" s="47" t="s">
        <v>34</v>
      </c>
      <c r="F59" s="48" t="s">
        <v>34</v>
      </c>
      <c r="G59" s="48" t="s">
        <v>34</v>
      </c>
      <c r="H59" s="48" t="s">
        <v>34</v>
      </c>
      <c r="I59" s="48" t="s">
        <v>34</v>
      </c>
      <c r="J59" s="48" t="s">
        <v>34</v>
      </c>
      <c r="K59" s="48" t="s">
        <v>34</v>
      </c>
      <c r="L59" s="48" t="s">
        <v>34</v>
      </c>
      <c r="M59" s="48" t="s">
        <v>34</v>
      </c>
      <c r="N59" s="48" t="s">
        <v>34</v>
      </c>
      <c r="Q59" s="4" t="s">
        <v>34</v>
      </c>
    </row>
    <row r="60" spans="1:19" ht="15.4" customHeight="1">
      <c r="A60" s="15"/>
      <c r="B60" s="1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9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9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9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9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</sheetData>
  <mergeCells count="21">
    <mergeCell ref="A56:N56"/>
    <mergeCell ref="A57:N57"/>
    <mergeCell ref="A58:N58"/>
    <mergeCell ref="A59:N59"/>
    <mergeCell ref="A8:A23"/>
    <mergeCell ref="A24:A39"/>
    <mergeCell ref="A40:A55"/>
    <mergeCell ref="A1:N1"/>
    <mergeCell ref="A2:N2"/>
    <mergeCell ref="A4:B7"/>
    <mergeCell ref="C4:C7"/>
    <mergeCell ref="D4:N4"/>
    <mergeCell ref="D5:J5"/>
    <mergeCell ref="K5:N5"/>
    <mergeCell ref="D6:D7"/>
    <mergeCell ref="E6:G6"/>
    <mergeCell ref="H6:J6"/>
    <mergeCell ref="K6:K7"/>
    <mergeCell ref="L6:L7"/>
    <mergeCell ref="M6:M7"/>
    <mergeCell ref="N6:N7"/>
  </mergeCells>
  <pageMargins left="0.5" right="0.5" top="0.5" bottom="0.5" header="0" footer="0"/>
  <pageSetup paperSize="9" orientation="portrait" horizontalDpi="300" verticalDpi="300"/>
  <ignoredErrors>
    <ignoredError sqref="B41 B25 B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S69"/>
  <sheetViews>
    <sheetView showGridLines="0" topLeftCell="H1" zoomScaleNormal="100" workbookViewId="0">
      <pane ySplit="7" topLeftCell="A8" activePane="bottomLeft" state="frozen"/>
      <selection pane="bottomLeft" activeCell="D8" sqref="D8:N8"/>
    </sheetView>
  </sheetViews>
  <sheetFormatPr baseColWidth="10" defaultRowHeight="15"/>
  <cols>
    <col min="1" max="1" width="25.6640625" style="4" customWidth="1"/>
    <col min="2" max="2" width="20.6640625" style="4" customWidth="1"/>
    <col min="3" max="3" width="12.6640625" style="4" customWidth="1"/>
    <col min="4" max="5" width="8.6640625" style="4" customWidth="1"/>
    <col min="6" max="6" width="10.6640625" style="4" customWidth="1"/>
    <col min="7" max="7" width="9.6640625" style="4" customWidth="1"/>
    <col min="8" max="8" width="10" style="4" customWidth="1"/>
    <col min="9" max="9" width="11.33203125" style="4" customWidth="1"/>
    <col min="10" max="10" width="11.6640625" style="4" customWidth="1"/>
    <col min="11" max="11" width="9.6640625" style="4" customWidth="1"/>
    <col min="12" max="12" width="13.83203125" style="4" customWidth="1"/>
    <col min="13" max="13" width="16.1640625" style="4" customWidth="1"/>
    <col min="14" max="14" width="14.33203125" style="4" customWidth="1"/>
    <col min="15" max="16384" width="12" style="4"/>
  </cols>
  <sheetData>
    <row r="1" spans="1:19" ht="17.649999999999999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9" ht="28.9" customHeight="1">
      <c r="A2" s="40" t="s">
        <v>67</v>
      </c>
      <c r="B2" s="40" t="s">
        <v>34</v>
      </c>
      <c r="C2" s="40" t="s">
        <v>34</v>
      </c>
      <c r="D2" s="40" t="s">
        <v>34</v>
      </c>
      <c r="E2" s="40" t="s">
        <v>34</v>
      </c>
      <c r="F2" s="40" t="s">
        <v>34</v>
      </c>
      <c r="G2" s="40" t="s">
        <v>34</v>
      </c>
      <c r="H2" s="40" t="s">
        <v>34</v>
      </c>
      <c r="I2" s="40" t="s">
        <v>34</v>
      </c>
      <c r="J2" s="40" t="s">
        <v>34</v>
      </c>
      <c r="K2" s="40" t="s">
        <v>34</v>
      </c>
      <c r="L2" s="40" t="s">
        <v>34</v>
      </c>
      <c r="M2" s="40" t="s">
        <v>34</v>
      </c>
      <c r="N2" s="40" t="s">
        <v>34</v>
      </c>
      <c r="Q2" s="4" t="s">
        <v>34</v>
      </c>
    </row>
    <row r="3" spans="1:19" ht="11.6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9" ht="15.4" customHeight="1">
      <c r="A4" s="41" t="s">
        <v>1</v>
      </c>
      <c r="B4" s="41" t="s">
        <v>34</v>
      </c>
      <c r="C4" s="41" t="s">
        <v>2</v>
      </c>
      <c r="D4" s="41" t="s">
        <v>3</v>
      </c>
      <c r="E4" s="41" t="s">
        <v>34</v>
      </c>
      <c r="F4" s="41" t="s">
        <v>34</v>
      </c>
      <c r="G4" s="41" t="s">
        <v>34</v>
      </c>
      <c r="H4" s="41" t="s">
        <v>34</v>
      </c>
      <c r="I4" s="41" t="s">
        <v>34</v>
      </c>
      <c r="J4" s="41" t="s">
        <v>34</v>
      </c>
      <c r="K4" s="41" t="s">
        <v>34</v>
      </c>
      <c r="L4" s="41" t="s">
        <v>34</v>
      </c>
      <c r="M4" s="41" t="s">
        <v>34</v>
      </c>
      <c r="N4" s="41" t="s">
        <v>34</v>
      </c>
    </row>
    <row r="5" spans="1:19" ht="15.4" customHeight="1">
      <c r="A5" s="41" t="s">
        <v>34</v>
      </c>
      <c r="B5" s="41" t="s">
        <v>34</v>
      </c>
      <c r="C5" s="41" t="s">
        <v>34</v>
      </c>
      <c r="D5" s="41" t="s">
        <v>4</v>
      </c>
      <c r="E5" s="41" t="s">
        <v>34</v>
      </c>
      <c r="F5" s="41" t="s">
        <v>34</v>
      </c>
      <c r="G5" s="41" t="s">
        <v>34</v>
      </c>
      <c r="H5" s="41" t="s">
        <v>34</v>
      </c>
      <c r="I5" s="41" t="s">
        <v>34</v>
      </c>
      <c r="J5" s="41" t="s">
        <v>34</v>
      </c>
      <c r="K5" s="41" t="s">
        <v>5</v>
      </c>
      <c r="L5" s="41" t="s">
        <v>34</v>
      </c>
      <c r="M5" s="41" t="s">
        <v>34</v>
      </c>
      <c r="N5" s="41" t="s">
        <v>34</v>
      </c>
      <c r="O5" s="4" t="s">
        <v>34</v>
      </c>
      <c r="P5" s="4" t="s">
        <v>34</v>
      </c>
      <c r="Q5" s="4" t="s">
        <v>34</v>
      </c>
      <c r="R5" s="4" t="s">
        <v>34</v>
      </c>
      <c r="S5" s="4" t="s">
        <v>34</v>
      </c>
    </row>
    <row r="6" spans="1:19" ht="15.4" customHeight="1">
      <c r="A6" s="41" t="s">
        <v>34</v>
      </c>
      <c r="B6" s="41" t="s">
        <v>34</v>
      </c>
      <c r="C6" s="41" t="s">
        <v>34</v>
      </c>
      <c r="D6" s="41" t="s">
        <v>6</v>
      </c>
      <c r="E6" s="41" t="s">
        <v>7</v>
      </c>
      <c r="F6" s="41" t="s">
        <v>34</v>
      </c>
      <c r="G6" s="41" t="s">
        <v>34</v>
      </c>
      <c r="H6" s="41" t="s">
        <v>8</v>
      </c>
      <c r="I6" s="41" t="s">
        <v>34</v>
      </c>
      <c r="J6" s="41" t="s">
        <v>34</v>
      </c>
      <c r="K6" s="41" t="s">
        <v>6</v>
      </c>
      <c r="L6" s="41" t="s">
        <v>46</v>
      </c>
      <c r="M6" s="41" t="s">
        <v>49</v>
      </c>
      <c r="N6" s="41" t="s">
        <v>35</v>
      </c>
      <c r="O6" s="4" t="s">
        <v>34</v>
      </c>
      <c r="P6" s="4" t="s">
        <v>34</v>
      </c>
      <c r="Q6" s="4" t="s">
        <v>34</v>
      </c>
      <c r="R6" s="4" t="s">
        <v>34</v>
      </c>
      <c r="S6" s="4" t="s">
        <v>34</v>
      </c>
    </row>
    <row r="7" spans="1:19" ht="64.150000000000006" customHeight="1">
      <c r="A7" s="41" t="s">
        <v>34</v>
      </c>
      <c r="B7" s="41" t="s">
        <v>34</v>
      </c>
      <c r="C7" s="41" t="s">
        <v>34</v>
      </c>
      <c r="D7" s="41" t="s">
        <v>34</v>
      </c>
      <c r="E7" s="7" t="s">
        <v>9</v>
      </c>
      <c r="F7" s="7" t="s">
        <v>47</v>
      </c>
      <c r="G7" s="7" t="s">
        <v>50</v>
      </c>
      <c r="H7" s="7" t="s">
        <v>10</v>
      </c>
      <c r="I7" s="7" t="s">
        <v>48</v>
      </c>
      <c r="J7" s="7" t="s">
        <v>51</v>
      </c>
      <c r="K7" s="41" t="s">
        <v>34</v>
      </c>
      <c r="L7" s="41" t="s">
        <v>11</v>
      </c>
      <c r="M7" s="41" t="s">
        <v>12</v>
      </c>
      <c r="N7" s="41" t="s">
        <v>13</v>
      </c>
      <c r="O7" s="4" t="s">
        <v>34</v>
      </c>
      <c r="P7" s="4" t="s">
        <v>34</v>
      </c>
      <c r="Q7" s="4" t="s">
        <v>34</v>
      </c>
      <c r="R7" s="4" t="s">
        <v>34</v>
      </c>
      <c r="S7" s="4" t="s">
        <v>34</v>
      </c>
    </row>
    <row r="8" spans="1:19" ht="13.15" customHeight="1">
      <c r="A8" s="49" t="s">
        <v>6</v>
      </c>
      <c r="B8" s="8" t="s">
        <v>34</v>
      </c>
      <c r="C8" s="9">
        <v>72464</v>
      </c>
      <c r="D8" s="9">
        <v>42078</v>
      </c>
      <c r="E8" s="9">
        <v>28605</v>
      </c>
      <c r="F8" s="9">
        <v>4751</v>
      </c>
      <c r="G8" s="9">
        <v>4605</v>
      </c>
      <c r="H8" s="9">
        <v>2342</v>
      </c>
      <c r="I8" s="9">
        <v>556</v>
      </c>
      <c r="J8" s="9">
        <v>1219</v>
      </c>
      <c r="K8" s="9">
        <v>30386</v>
      </c>
      <c r="L8" s="9">
        <v>8464</v>
      </c>
      <c r="M8" s="9">
        <v>13707</v>
      </c>
      <c r="N8" s="9">
        <v>8215</v>
      </c>
    </row>
    <row r="9" spans="1:19" ht="11.65" customHeight="1">
      <c r="A9" s="42" t="s">
        <v>34</v>
      </c>
      <c r="B9" s="10" t="s">
        <v>14</v>
      </c>
      <c r="C9" s="11">
        <v>1467</v>
      </c>
      <c r="D9" s="11">
        <v>90</v>
      </c>
      <c r="E9" s="11">
        <v>20</v>
      </c>
      <c r="F9" s="11">
        <v>3</v>
      </c>
      <c r="G9" s="11">
        <v>53</v>
      </c>
      <c r="H9" s="11">
        <v>3</v>
      </c>
      <c r="I9" s="11">
        <v>2</v>
      </c>
      <c r="J9" s="11">
        <v>9</v>
      </c>
      <c r="K9" s="11">
        <v>1377</v>
      </c>
      <c r="L9" s="11">
        <v>1212</v>
      </c>
      <c r="M9" s="11">
        <v>93</v>
      </c>
      <c r="N9" s="11">
        <v>72</v>
      </c>
      <c r="O9" s="4" t="s">
        <v>34</v>
      </c>
      <c r="P9" s="4" t="s">
        <v>34</v>
      </c>
      <c r="R9" s="4" t="s">
        <v>34</v>
      </c>
      <c r="S9" s="4" t="s">
        <v>34</v>
      </c>
    </row>
    <row r="10" spans="1:19" ht="11.65" customHeight="1">
      <c r="A10" s="42" t="s">
        <v>34</v>
      </c>
      <c r="B10" s="10" t="s">
        <v>15</v>
      </c>
      <c r="C10" s="11">
        <v>7743</v>
      </c>
      <c r="D10" s="11">
        <v>2081</v>
      </c>
      <c r="E10" s="11">
        <v>869</v>
      </c>
      <c r="F10" s="11">
        <v>86</v>
      </c>
      <c r="G10" s="11">
        <v>672</v>
      </c>
      <c r="H10" s="11">
        <v>158</v>
      </c>
      <c r="I10" s="11">
        <v>19</v>
      </c>
      <c r="J10" s="11">
        <v>277</v>
      </c>
      <c r="K10" s="11">
        <v>5662</v>
      </c>
      <c r="L10" s="11">
        <v>4538</v>
      </c>
      <c r="M10" s="11">
        <v>370</v>
      </c>
      <c r="N10" s="11">
        <v>754</v>
      </c>
      <c r="O10" s="4" t="s">
        <v>34</v>
      </c>
      <c r="P10" s="4" t="s">
        <v>34</v>
      </c>
      <c r="R10" s="4" t="s">
        <v>34</v>
      </c>
      <c r="S10" s="4" t="s">
        <v>34</v>
      </c>
    </row>
    <row r="11" spans="1:19" ht="11.65" customHeight="1">
      <c r="A11" s="42" t="s">
        <v>34</v>
      </c>
      <c r="B11" s="10" t="s">
        <v>16</v>
      </c>
      <c r="C11" s="11">
        <v>8282</v>
      </c>
      <c r="D11" s="11">
        <v>5094</v>
      </c>
      <c r="E11" s="11">
        <v>2789</v>
      </c>
      <c r="F11" s="11">
        <v>216</v>
      </c>
      <c r="G11" s="11">
        <v>1201</v>
      </c>
      <c r="H11" s="11">
        <v>380</v>
      </c>
      <c r="I11" s="11">
        <v>44</v>
      </c>
      <c r="J11" s="11">
        <v>464</v>
      </c>
      <c r="K11" s="11">
        <v>3188</v>
      </c>
      <c r="L11" s="11">
        <v>1609</v>
      </c>
      <c r="M11" s="11">
        <v>344</v>
      </c>
      <c r="N11" s="11">
        <v>1235</v>
      </c>
      <c r="O11" s="4" t="s">
        <v>34</v>
      </c>
      <c r="P11" s="4" t="s">
        <v>34</v>
      </c>
      <c r="R11" s="4" t="s">
        <v>34</v>
      </c>
      <c r="S11" s="4" t="s">
        <v>34</v>
      </c>
    </row>
    <row r="12" spans="1:19" ht="11.65" customHeight="1">
      <c r="A12" s="42" t="s">
        <v>34</v>
      </c>
      <c r="B12" s="10" t="s">
        <v>17</v>
      </c>
      <c r="C12" s="11">
        <v>7908</v>
      </c>
      <c r="D12" s="11">
        <v>5835</v>
      </c>
      <c r="E12" s="11">
        <v>3837</v>
      </c>
      <c r="F12" s="11">
        <v>240</v>
      </c>
      <c r="G12" s="11">
        <v>941</v>
      </c>
      <c r="H12" s="11">
        <v>504</v>
      </c>
      <c r="I12" s="11">
        <v>53</v>
      </c>
      <c r="J12" s="11">
        <v>260</v>
      </c>
      <c r="K12" s="11">
        <v>2073</v>
      </c>
      <c r="L12" s="11">
        <v>509</v>
      </c>
      <c r="M12" s="11">
        <v>308</v>
      </c>
      <c r="N12" s="11">
        <v>1256</v>
      </c>
      <c r="O12" s="4" t="s">
        <v>34</v>
      </c>
      <c r="P12" s="4" t="s">
        <v>34</v>
      </c>
      <c r="R12" s="4" t="s">
        <v>34</v>
      </c>
      <c r="S12" s="4" t="s">
        <v>34</v>
      </c>
    </row>
    <row r="13" spans="1:19" ht="11.65" customHeight="1">
      <c r="A13" s="42" t="s">
        <v>34</v>
      </c>
      <c r="B13" s="10" t="s">
        <v>18</v>
      </c>
      <c r="C13" s="11">
        <v>6851</v>
      </c>
      <c r="D13" s="11">
        <v>5314</v>
      </c>
      <c r="E13" s="11">
        <v>3889</v>
      </c>
      <c r="F13" s="11">
        <v>297</v>
      </c>
      <c r="G13" s="11">
        <v>604</v>
      </c>
      <c r="H13" s="11">
        <v>383</v>
      </c>
      <c r="I13" s="11">
        <v>45</v>
      </c>
      <c r="J13" s="11">
        <v>96</v>
      </c>
      <c r="K13" s="11">
        <v>1537</v>
      </c>
      <c r="L13" s="11">
        <v>178</v>
      </c>
      <c r="M13" s="11">
        <v>315</v>
      </c>
      <c r="N13" s="11">
        <v>1044</v>
      </c>
      <c r="O13" s="4" t="s">
        <v>34</v>
      </c>
      <c r="P13" s="4" t="s">
        <v>34</v>
      </c>
      <c r="R13" s="4" t="s">
        <v>34</v>
      </c>
      <c r="S13" s="4" t="s">
        <v>34</v>
      </c>
    </row>
    <row r="14" spans="1:19" ht="11.65" customHeight="1">
      <c r="A14" s="42" t="s">
        <v>34</v>
      </c>
      <c r="B14" s="10" t="s">
        <v>19</v>
      </c>
      <c r="C14" s="11">
        <v>6085</v>
      </c>
      <c r="D14" s="11">
        <v>4746</v>
      </c>
      <c r="E14" s="11">
        <v>3713</v>
      </c>
      <c r="F14" s="11">
        <v>306</v>
      </c>
      <c r="G14" s="11">
        <v>379</v>
      </c>
      <c r="H14" s="11">
        <v>252</v>
      </c>
      <c r="I14" s="11">
        <v>47</v>
      </c>
      <c r="J14" s="11">
        <v>49</v>
      </c>
      <c r="K14" s="11">
        <v>1339</v>
      </c>
      <c r="L14" s="11">
        <v>115</v>
      </c>
      <c r="M14" s="11">
        <v>425</v>
      </c>
      <c r="N14" s="11">
        <v>799</v>
      </c>
      <c r="O14" s="4" t="s">
        <v>34</v>
      </c>
      <c r="P14" s="4" t="s">
        <v>34</v>
      </c>
      <c r="R14" s="4" t="s">
        <v>34</v>
      </c>
      <c r="S14" s="4" t="s">
        <v>34</v>
      </c>
    </row>
    <row r="15" spans="1:19" ht="11.65" customHeight="1">
      <c r="A15" s="42" t="s">
        <v>34</v>
      </c>
      <c r="B15" s="10" t="s">
        <v>20</v>
      </c>
      <c r="C15" s="11">
        <v>6516</v>
      </c>
      <c r="D15" s="11">
        <v>5076</v>
      </c>
      <c r="E15" s="11">
        <v>4010</v>
      </c>
      <c r="F15" s="11">
        <v>436</v>
      </c>
      <c r="G15" s="11">
        <v>301</v>
      </c>
      <c r="H15" s="11">
        <v>243</v>
      </c>
      <c r="I15" s="11">
        <v>57</v>
      </c>
      <c r="J15" s="11">
        <v>29</v>
      </c>
      <c r="K15" s="11">
        <v>1440</v>
      </c>
      <c r="L15" s="11">
        <v>96</v>
      </c>
      <c r="M15" s="11">
        <v>491</v>
      </c>
      <c r="N15" s="11">
        <v>853</v>
      </c>
      <c r="O15" s="4" t="s">
        <v>34</v>
      </c>
      <c r="P15" s="4" t="s">
        <v>34</v>
      </c>
      <c r="R15" s="4" t="s">
        <v>34</v>
      </c>
      <c r="S15" s="4" t="s">
        <v>34</v>
      </c>
    </row>
    <row r="16" spans="1:19" ht="11.65" customHeight="1">
      <c r="A16" s="42" t="s">
        <v>34</v>
      </c>
      <c r="B16" s="10" t="s">
        <v>21</v>
      </c>
      <c r="C16" s="11">
        <v>5661</v>
      </c>
      <c r="D16" s="11">
        <v>4301</v>
      </c>
      <c r="E16" s="11">
        <v>3422</v>
      </c>
      <c r="F16" s="11">
        <v>439</v>
      </c>
      <c r="G16" s="11">
        <v>188</v>
      </c>
      <c r="H16" s="11">
        <v>175</v>
      </c>
      <c r="I16" s="11">
        <v>63</v>
      </c>
      <c r="J16" s="11">
        <v>14</v>
      </c>
      <c r="K16" s="11">
        <v>1360</v>
      </c>
      <c r="L16" s="11">
        <v>61</v>
      </c>
      <c r="M16" s="11">
        <v>625</v>
      </c>
      <c r="N16" s="11">
        <v>674</v>
      </c>
      <c r="O16" s="4" t="s">
        <v>34</v>
      </c>
      <c r="P16" s="4" t="s">
        <v>34</v>
      </c>
      <c r="R16" s="4" t="s">
        <v>34</v>
      </c>
      <c r="S16" s="4" t="s">
        <v>34</v>
      </c>
    </row>
    <row r="17" spans="1:19" ht="11.65" customHeight="1">
      <c r="A17" s="42" t="s">
        <v>34</v>
      </c>
      <c r="B17" s="10" t="s">
        <v>22</v>
      </c>
      <c r="C17" s="11">
        <v>4701</v>
      </c>
      <c r="D17" s="11">
        <v>3362</v>
      </c>
      <c r="E17" s="11">
        <v>2615</v>
      </c>
      <c r="F17" s="11">
        <v>443</v>
      </c>
      <c r="G17" s="11">
        <v>130</v>
      </c>
      <c r="H17" s="11">
        <v>117</v>
      </c>
      <c r="I17" s="11">
        <v>45</v>
      </c>
      <c r="J17" s="11">
        <v>12</v>
      </c>
      <c r="K17" s="11">
        <v>1339</v>
      </c>
      <c r="L17" s="11">
        <v>54</v>
      </c>
      <c r="M17" s="11">
        <v>729</v>
      </c>
      <c r="N17" s="11">
        <v>556</v>
      </c>
      <c r="O17" s="4" t="s">
        <v>34</v>
      </c>
      <c r="P17" s="4" t="s">
        <v>34</v>
      </c>
      <c r="R17" s="4" t="s">
        <v>34</v>
      </c>
      <c r="S17" s="4" t="s">
        <v>34</v>
      </c>
    </row>
    <row r="18" spans="1:19" ht="11.65" customHeight="1">
      <c r="A18" s="42" t="s">
        <v>34</v>
      </c>
      <c r="B18" s="10" t="s">
        <v>23</v>
      </c>
      <c r="C18" s="11">
        <v>3971</v>
      </c>
      <c r="D18" s="11">
        <v>2531</v>
      </c>
      <c r="E18" s="11">
        <v>1907</v>
      </c>
      <c r="F18" s="11">
        <v>414</v>
      </c>
      <c r="G18" s="11">
        <v>81</v>
      </c>
      <c r="H18" s="11">
        <v>71</v>
      </c>
      <c r="I18" s="11">
        <v>50</v>
      </c>
      <c r="J18" s="11">
        <v>8</v>
      </c>
      <c r="K18" s="11">
        <v>1440</v>
      </c>
      <c r="L18" s="11">
        <v>39</v>
      </c>
      <c r="M18" s="11">
        <v>917</v>
      </c>
      <c r="N18" s="11">
        <v>484</v>
      </c>
      <c r="O18" s="4" t="s">
        <v>34</v>
      </c>
      <c r="P18" s="4" t="s">
        <v>34</v>
      </c>
      <c r="R18" s="4" t="s">
        <v>34</v>
      </c>
      <c r="S18" s="4" t="s">
        <v>34</v>
      </c>
    </row>
    <row r="19" spans="1:19" ht="11.65" customHeight="1">
      <c r="A19" s="42" t="s">
        <v>34</v>
      </c>
      <c r="B19" s="10" t="s">
        <v>24</v>
      </c>
      <c r="C19" s="11">
        <v>3473</v>
      </c>
      <c r="D19" s="11">
        <v>1696</v>
      </c>
      <c r="E19" s="11">
        <v>1093</v>
      </c>
      <c r="F19" s="11">
        <v>495</v>
      </c>
      <c r="G19" s="11">
        <v>31</v>
      </c>
      <c r="H19" s="11">
        <v>42</v>
      </c>
      <c r="I19" s="11">
        <v>34</v>
      </c>
      <c r="J19" s="11">
        <v>1</v>
      </c>
      <c r="K19" s="11">
        <v>1777</v>
      </c>
      <c r="L19" s="11">
        <v>28</v>
      </c>
      <c r="M19" s="11">
        <v>1452</v>
      </c>
      <c r="N19" s="11">
        <v>297</v>
      </c>
      <c r="O19" s="4" t="s">
        <v>34</v>
      </c>
      <c r="P19" s="4" t="s">
        <v>34</v>
      </c>
      <c r="R19" s="4" t="s">
        <v>34</v>
      </c>
      <c r="S19" s="4" t="s">
        <v>34</v>
      </c>
    </row>
    <row r="20" spans="1:19" ht="11.65" customHeight="1">
      <c r="A20" s="42" t="s">
        <v>34</v>
      </c>
      <c r="B20" s="10" t="s">
        <v>25</v>
      </c>
      <c r="C20" s="11">
        <v>3322</v>
      </c>
      <c r="D20" s="11">
        <v>1061</v>
      </c>
      <c r="E20" s="11">
        <v>334</v>
      </c>
      <c r="F20" s="11">
        <v>660</v>
      </c>
      <c r="G20" s="11">
        <v>13</v>
      </c>
      <c r="H20" s="11">
        <v>10</v>
      </c>
      <c r="I20" s="11">
        <v>44</v>
      </c>
      <c r="J20" s="11" t="s">
        <v>33</v>
      </c>
      <c r="K20" s="11">
        <v>2261</v>
      </c>
      <c r="L20" s="11">
        <v>11</v>
      </c>
      <c r="M20" s="11">
        <v>2150</v>
      </c>
      <c r="N20" s="11">
        <v>100</v>
      </c>
      <c r="O20" s="4" t="s">
        <v>34</v>
      </c>
      <c r="P20" s="4" t="s">
        <v>34</v>
      </c>
      <c r="R20" s="4" t="s">
        <v>34</v>
      </c>
      <c r="S20" s="4" t="s">
        <v>34</v>
      </c>
    </row>
    <row r="21" spans="1:19" ht="11.65" customHeight="1">
      <c r="A21" s="42" t="s">
        <v>34</v>
      </c>
      <c r="B21" s="10" t="s">
        <v>26</v>
      </c>
      <c r="C21" s="11">
        <v>2758</v>
      </c>
      <c r="D21" s="11">
        <v>491</v>
      </c>
      <c r="E21" s="11">
        <v>44</v>
      </c>
      <c r="F21" s="11">
        <v>409</v>
      </c>
      <c r="G21" s="11">
        <v>1</v>
      </c>
      <c r="H21" s="11">
        <v>1</v>
      </c>
      <c r="I21" s="11">
        <v>36</v>
      </c>
      <c r="J21" s="11" t="s">
        <v>33</v>
      </c>
      <c r="K21" s="11">
        <v>2267</v>
      </c>
      <c r="L21" s="11">
        <v>3</v>
      </c>
      <c r="M21" s="11">
        <v>2226</v>
      </c>
      <c r="N21" s="11">
        <v>38</v>
      </c>
      <c r="O21" s="4" t="s">
        <v>34</v>
      </c>
      <c r="P21" s="4" t="s">
        <v>34</v>
      </c>
      <c r="R21" s="4" t="s">
        <v>34</v>
      </c>
      <c r="S21" s="4" t="s">
        <v>34</v>
      </c>
    </row>
    <row r="22" spans="1:19" ht="11.65" customHeight="1">
      <c r="A22" s="42" t="s">
        <v>34</v>
      </c>
      <c r="B22" s="10" t="s">
        <v>27</v>
      </c>
      <c r="C22" s="11">
        <v>1836</v>
      </c>
      <c r="D22" s="11">
        <v>229</v>
      </c>
      <c r="E22" s="11">
        <v>20</v>
      </c>
      <c r="F22" s="11">
        <v>195</v>
      </c>
      <c r="G22" s="11">
        <v>7</v>
      </c>
      <c r="H22" s="11">
        <v>2</v>
      </c>
      <c r="I22" s="11">
        <v>5</v>
      </c>
      <c r="J22" s="11" t="s">
        <v>33</v>
      </c>
      <c r="K22" s="11">
        <v>1607</v>
      </c>
      <c r="L22" s="11">
        <v>5</v>
      </c>
      <c r="M22" s="11">
        <v>1579</v>
      </c>
      <c r="N22" s="11">
        <v>23</v>
      </c>
      <c r="O22" s="4" t="s">
        <v>34</v>
      </c>
      <c r="P22" s="4" t="s">
        <v>34</v>
      </c>
      <c r="R22" s="4" t="s">
        <v>34</v>
      </c>
      <c r="S22" s="4" t="s">
        <v>34</v>
      </c>
    </row>
    <row r="23" spans="1:19" ht="11.65" customHeight="1">
      <c r="A23" s="42" t="s">
        <v>34</v>
      </c>
      <c r="B23" s="10" t="s">
        <v>28</v>
      </c>
      <c r="C23" s="11">
        <v>1890</v>
      </c>
      <c r="D23" s="11">
        <v>171</v>
      </c>
      <c r="E23" s="11">
        <v>43</v>
      </c>
      <c r="F23" s="11">
        <v>112</v>
      </c>
      <c r="G23" s="11">
        <v>3</v>
      </c>
      <c r="H23" s="11">
        <v>1</v>
      </c>
      <c r="I23" s="11">
        <v>12</v>
      </c>
      <c r="J23" s="11" t="s">
        <v>33</v>
      </c>
      <c r="K23" s="11">
        <v>1719</v>
      </c>
      <c r="L23" s="11">
        <v>6</v>
      </c>
      <c r="M23" s="11">
        <v>1683</v>
      </c>
      <c r="N23" s="11">
        <v>30</v>
      </c>
      <c r="O23" s="4" t="s">
        <v>34</v>
      </c>
      <c r="P23" s="4" t="s">
        <v>34</v>
      </c>
      <c r="R23" s="4" t="s">
        <v>34</v>
      </c>
      <c r="S23" s="4" t="s">
        <v>34</v>
      </c>
    </row>
    <row r="24" spans="1:19" ht="13.15" customHeight="1">
      <c r="A24" s="50" t="s">
        <v>29</v>
      </c>
      <c r="B24" s="12" t="s">
        <v>34</v>
      </c>
      <c r="C24" s="9">
        <v>37790</v>
      </c>
      <c r="D24" s="9">
        <v>17713</v>
      </c>
      <c r="E24" s="9">
        <v>10367</v>
      </c>
      <c r="F24" s="9">
        <v>2369</v>
      </c>
      <c r="G24" s="9">
        <v>2476</v>
      </c>
      <c r="H24" s="9">
        <v>1371</v>
      </c>
      <c r="I24" s="9">
        <v>387</v>
      </c>
      <c r="J24" s="9">
        <v>743</v>
      </c>
      <c r="K24" s="9">
        <v>20077</v>
      </c>
      <c r="L24" s="9">
        <v>4870</v>
      </c>
      <c r="M24" s="9">
        <v>9113</v>
      </c>
      <c r="N24" s="9">
        <v>6094</v>
      </c>
    </row>
    <row r="25" spans="1:19" ht="11.65" customHeight="1">
      <c r="A25" s="42" t="s">
        <v>34</v>
      </c>
      <c r="B25" s="10" t="s">
        <v>14</v>
      </c>
      <c r="C25" s="11">
        <v>742</v>
      </c>
      <c r="D25" s="11">
        <v>44</v>
      </c>
      <c r="E25" s="11">
        <v>6</v>
      </c>
      <c r="F25" s="11">
        <v>2</v>
      </c>
      <c r="G25" s="11">
        <v>30</v>
      </c>
      <c r="H25" s="11" t="s">
        <v>33</v>
      </c>
      <c r="I25" s="11">
        <v>1</v>
      </c>
      <c r="J25" s="11">
        <v>5</v>
      </c>
      <c r="K25" s="11">
        <v>698</v>
      </c>
      <c r="L25" s="11">
        <v>621</v>
      </c>
      <c r="M25" s="11">
        <v>47</v>
      </c>
      <c r="N25" s="11">
        <v>30</v>
      </c>
      <c r="O25" s="4" t="s">
        <v>34</v>
      </c>
      <c r="P25" s="4" t="s">
        <v>34</v>
      </c>
      <c r="R25" s="4" t="s">
        <v>34</v>
      </c>
      <c r="S25" s="4" t="s">
        <v>34</v>
      </c>
    </row>
    <row r="26" spans="1:19" ht="11.65" customHeight="1">
      <c r="A26" s="42" t="s">
        <v>34</v>
      </c>
      <c r="B26" s="10" t="s">
        <v>15</v>
      </c>
      <c r="C26" s="11">
        <v>3855</v>
      </c>
      <c r="D26" s="11">
        <v>778</v>
      </c>
      <c r="E26" s="11">
        <v>200</v>
      </c>
      <c r="F26" s="11">
        <v>42</v>
      </c>
      <c r="G26" s="11">
        <v>293</v>
      </c>
      <c r="H26" s="11">
        <v>79</v>
      </c>
      <c r="I26" s="11">
        <v>13</v>
      </c>
      <c r="J26" s="11">
        <v>151</v>
      </c>
      <c r="K26" s="11">
        <v>3077</v>
      </c>
      <c r="L26" s="11">
        <v>2456</v>
      </c>
      <c r="M26" s="11">
        <v>203</v>
      </c>
      <c r="N26" s="11">
        <v>418</v>
      </c>
      <c r="O26" s="4" t="s">
        <v>34</v>
      </c>
      <c r="P26" s="4" t="s">
        <v>34</v>
      </c>
      <c r="R26" s="4" t="s">
        <v>34</v>
      </c>
      <c r="S26" s="4" t="s">
        <v>34</v>
      </c>
    </row>
    <row r="27" spans="1:19" ht="11.65" customHeight="1">
      <c r="A27" s="42" t="s">
        <v>34</v>
      </c>
      <c r="B27" s="10" t="s">
        <v>16</v>
      </c>
      <c r="C27" s="11">
        <v>4259</v>
      </c>
      <c r="D27" s="11">
        <v>2077</v>
      </c>
      <c r="E27" s="11">
        <v>802</v>
      </c>
      <c r="F27" s="11">
        <v>96</v>
      </c>
      <c r="G27" s="11">
        <v>656</v>
      </c>
      <c r="H27" s="11">
        <v>219</v>
      </c>
      <c r="I27" s="11">
        <v>22</v>
      </c>
      <c r="J27" s="11">
        <v>282</v>
      </c>
      <c r="K27" s="11">
        <v>2182</v>
      </c>
      <c r="L27" s="11">
        <v>1051</v>
      </c>
      <c r="M27" s="11">
        <v>219</v>
      </c>
      <c r="N27" s="11">
        <v>912</v>
      </c>
      <c r="O27" s="4" t="s">
        <v>34</v>
      </c>
      <c r="P27" s="4" t="s">
        <v>34</v>
      </c>
      <c r="R27" s="4" t="s">
        <v>34</v>
      </c>
      <c r="S27" s="4" t="s">
        <v>34</v>
      </c>
    </row>
    <row r="28" spans="1:19" ht="11.65" customHeight="1">
      <c r="A28" s="42" t="s">
        <v>34</v>
      </c>
      <c r="B28" s="10" t="s">
        <v>17</v>
      </c>
      <c r="C28" s="11">
        <v>4150</v>
      </c>
      <c r="D28" s="11">
        <v>2565</v>
      </c>
      <c r="E28" s="11">
        <v>1381</v>
      </c>
      <c r="F28" s="11">
        <v>111</v>
      </c>
      <c r="G28" s="11">
        <v>545</v>
      </c>
      <c r="H28" s="11">
        <v>329</v>
      </c>
      <c r="I28" s="11">
        <v>32</v>
      </c>
      <c r="J28" s="11">
        <v>167</v>
      </c>
      <c r="K28" s="11">
        <v>1585</v>
      </c>
      <c r="L28" s="11">
        <v>349</v>
      </c>
      <c r="M28" s="11">
        <v>209</v>
      </c>
      <c r="N28" s="11">
        <v>1027</v>
      </c>
      <c r="O28" s="4" t="s">
        <v>34</v>
      </c>
      <c r="P28" s="4" t="s">
        <v>34</v>
      </c>
      <c r="R28" s="4" t="s">
        <v>34</v>
      </c>
      <c r="S28" s="4" t="s">
        <v>34</v>
      </c>
    </row>
    <row r="29" spans="1:19" ht="11.65" customHeight="1">
      <c r="A29" s="42" t="s">
        <v>34</v>
      </c>
      <c r="B29" s="10" t="s">
        <v>18</v>
      </c>
      <c r="C29" s="11">
        <v>3543</v>
      </c>
      <c r="D29" s="11">
        <v>2300</v>
      </c>
      <c r="E29" s="11">
        <v>1484</v>
      </c>
      <c r="F29" s="11">
        <v>148</v>
      </c>
      <c r="G29" s="11">
        <v>320</v>
      </c>
      <c r="H29" s="11">
        <v>245</v>
      </c>
      <c r="I29" s="11">
        <v>35</v>
      </c>
      <c r="J29" s="11">
        <v>68</v>
      </c>
      <c r="K29" s="11">
        <v>1243</v>
      </c>
      <c r="L29" s="11">
        <v>138</v>
      </c>
      <c r="M29" s="11">
        <v>222</v>
      </c>
      <c r="N29" s="11">
        <v>883</v>
      </c>
      <c r="O29" s="4" t="s">
        <v>34</v>
      </c>
      <c r="P29" s="4" t="s">
        <v>34</v>
      </c>
      <c r="R29" s="4" t="s">
        <v>34</v>
      </c>
      <c r="S29" s="4" t="s">
        <v>34</v>
      </c>
    </row>
    <row r="30" spans="1:19" ht="11.65" customHeight="1">
      <c r="A30" s="42" t="s">
        <v>34</v>
      </c>
      <c r="B30" s="10" t="s">
        <v>19</v>
      </c>
      <c r="C30" s="11">
        <v>3138</v>
      </c>
      <c r="D30" s="11">
        <v>2104</v>
      </c>
      <c r="E30" s="11">
        <v>1492</v>
      </c>
      <c r="F30" s="11">
        <v>154</v>
      </c>
      <c r="G30" s="11">
        <v>220</v>
      </c>
      <c r="H30" s="11">
        <v>165</v>
      </c>
      <c r="I30" s="11">
        <v>38</v>
      </c>
      <c r="J30" s="11">
        <v>35</v>
      </c>
      <c r="K30" s="11">
        <v>1034</v>
      </c>
      <c r="L30" s="11">
        <v>68</v>
      </c>
      <c r="M30" s="11">
        <v>302</v>
      </c>
      <c r="N30" s="11">
        <v>664</v>
      </c>
      <c r="O30" s="4" t="s">
        <v>34</v>
      </c>
      <c r="P30" s="4" t="s">
        <v>34</v>
      </c>
      <c r="R30" s="4" t="s">
        <v>34</v>
      </c>
      <c r="S30" s="4" t="s">
        <v>34</v>
      </c>
    </row>
    <row r="31" spans="1:19" ht="11.65" customHeight="1">
      <c r="A31" s="42" t="s">
        <v>34</v>
      </c>
      <c r="B31" s="10" t="s">
        <v>20</v>
      </c>
      <c r="C31" s="11">
        <v>3249</v>
      </c>
      <c r="D31" s="11">
        <v>2164</v>
      </c>
      <c r="E31" s="11">
        <v>1562</v>
      </c>
      <c r="F31" s="11">
        <v>229</v>
      </c>
      <c r="G31" s="11">
        <v>178</v>
      </c>
      <c r="H31" s="11">
        <v>137</v>
      </c>
      <c r="I31" s="11">
        <v>41</v>
      </c>
      <c r="J31" s="11">
        <v>17</v>
      </c>
      <c r="K31" s="11">
        <v>1085</v>
      </c>
      <c r="L31" s="11">
        <v>70</v>
      </c>
      <c r="M31" s="11">
        <v>348</v>
      </c>
      <c r="N31" s="11">
        <v>667</v>
      </c>
      <c r="O31" s="4" t="s">
        <v>34</v>
      </c>
      <c r="P31" s="4" t="s">
        <v>34</v>
      </c>
      <c r="R31" s="4" t="s">
        <v>34</v>
      </c>
      <c r="S31" s="4" t="s">
        <v>34</v>
      </c>
    </row>
    <row r="32" spans="1:19" ht="11.65" customHeight="1">
      <c r="A32" s="42" t="s">
        <v>34</v>
      </c>
      <c r="B32" s="10" t="s">
        <v>21</v>
      </c>
      <c r="C32" s="11">
        <v>2970</v>
      </c>
      <c r="D32" s="11">
        <v>1936</v>
      </c>
      <c r="E32" s="11">
        <v>1390</v>
      </c>
      <c r="F32" s="11">
        <v>265</v>
      </c>
      <c r="G32" s="11">
        <v>112</v>
      </c>
      <c r="H32" s="11">
        <v>106</v>
      </c>
      <c r="I32" s="11">
        <v>57</v>
      </c>
      <c r="J32" s="11">
        <v>6</v>
      </c>
      <c r="K32" s="11">
        <v>1034</v>
      </c>
      <c r="L32" s="11">
        <v>42</v>
      </c>
      <c r="M32" s="11">
        <v>472</v>
      </c>
      <c r="N32" s="11">
        <v>520</v>
      </c>
      <c r="O32" s="4" t="s">
        <v>34</v>
      </c>
      <c r="P32" s="4" t="s">
        <v>34</v>
      </c>
      <c r="R32" s="4" t="s">
        <v>34</v>
      </c>
      <c r="S32" s="4" t="s">
        <v>34</v>
      </c>
    </row>
    <row r="33" spans="1:19" ht="11.65" customHeight="1">
      <c r="A33" s="42" t="s">
        <v>34</v>
      </c>
      <c r="B33" s="10" t="s">
        <v>22</v>
      </c>
      <c r="C33" s="11">
        <v>2454</v>
      </c>
      <c r="D33" s="11">
        <v>1478</v>
      </c>
      <c r="E33" s="11">
        <v>1049</v>
      </c>
      <c r="F33" s="11">
        <v>267</v>
      </c>
      <c r="G33" s="11">
        <v>68</v>
      </c>
      <c r="H33" s="11">
        <v>51</v>
      </c>
      <c r="I33" s="11">
        <v>36</v>
      </c>
      <c r="J33" s="11">
        <v>7</v>
      </c>
      <c r="K33" s="11">
        <v>976</v>
      </c>
      <c r="L33" s="11">
        <v>28</v>
      </c>
      <c r="M33" s="11">
        <v>557</v>
      </c>
      <c r="N33" s="11">
        <v>391</v>
      </c>
      <c r="O33" s="4" t="s">
        <v>34</v>
      </c>
      <c r="P33" s="4" t="s">
        <v>34</v>
      </c>
      <c r="R33" s="4" t="s">
        <v>34</v>
      </c>
      <c r="S33" s="4" t="s">
        <v>34</v>
      </c>
    </row>
    <row r="34" spans="1:19" ht="11.65" customHeight="1">
      <c r="A34" s="42" t="s">
        <v>34</v>
      </c>
      <c r="B34" s="10" t="s">
        <v>23</v>
      </c>
      <c r="C34" s="11">
        <v>2062</v>
      </c>
      <c r="D34" s="11">
        <v>1011</v>
      </c>
      <c r="E34" s="11">
        <v>674</v>
      </c>
      <c r="F34" s="11">
        <v>237</v>
      </c>
      <c r="G34" s="11">
        <v>39</v>
      </c>
      <c r="H34" s="11">
        <v>23</v>
      </c>
      <c r="I34" s="11">
        <v>33</v>
      </c>
      <c r="J34" s="11">
        <v>5</v>
      </c>
      <c r="K34" s="11">
        <v>1051</v>
      </c>
      <c r="L34" s="11">
        <v>24</v>
      </c>
      <c r="M34" s="11">
        <v>706</v>
      </c>
      <c r="N34" s="11">
        <v>321</v>
      </c>
      <c r="O34" s="4" t="s">
        <v>34</v>
      </c>
      <c r="P34" s="4" t="s">
        <v>34</v>
      </c>
      <c r="R34" s="4" t="s">
        <v>34</v>
      </c>
      <c r="S34" s="4" t="s">
        <v>34</v>
      </c>
    </row>
    <row r="35" spans="1:19" ht="11.65" customHeight="1">
      <c r="A35" s="42" t="s">
        <v>34</v>
      </c>
      <c r="B35" s="10" t="s">
        <v>24</v>
      </c>
      <c r="C35" s="11">
        <v>1825</v>
      </c>
      <c r="D35" s="11">
        <v>528</v>
      </c>
      <c r="E35" s="11">
        <v>226</v>
      </c>
      <c r="F35" s="11">
        <v>262</v>
      </c>
      <c r="G35" s="11">
        <v>6</v>
      </c>
      <c r="H35" s="11">
        <v>12</v>
      </c>
      <c r="I35" s="11">
        <v>22</v>
      </c>
      <c r="J35" s="11" t="s">
        <v>33</v>
      </c>
      <c r="K35" s="11">
        <v>1297</v>
      </c>
      <c r="L35" s="11">
        <v>11</v>
      </c>
      <c r="M35" s="11">
        <v>1129</v>
      </c>
      <c r="N35" s="11">
        <v>157</v>
      </c>
      <c r="O35" s="4" t="s">
        <v>34</v>
      </c>
      <c r="P35" s="4" t="s">
        <v>34</v>
      </c>
      <c r="R35" s="4" t="s">
        <v>34</v>
      </c>
      <c r="S35" s="4" t="s">
        <v>34</v>
      </c>
    </row>
    <row r="36" spans="1:19" ht="11.65" customHeight="1">
      <c r="A36" s="42" t="s">
        <v>34</v>
      </c>
      <c r="B36" s="10" t="s">
        <v>25</v>
      </c>
      <c r="C36" s="11">
        <v>1758</v>
      </c>
      <c r="D36" s="11">
        <v>354</v>
      </c>
      <c r="E36" s="11">
        <v>59</v>
      </c>
      <c r="F36" s="11">
        <v>264</v>
      </c>
      <c r="G36" s="11">
        <v>3</v>
      </c>
      <c r="H36" s="11">
        <v>2</v>
      </c>
      <c r="I36" s="11">
        <v>26</v>
      </c>
      <c r="J36" s="11" t="s">
        <v>33</v>
      </c>
      <c r="K36" s="11">
        <v>1404</v>
      </c>
      <c r="L36" s="11">
        <v>4</v>
      </c>
      <c r="M36" s="11">
        <v>1365</v>
      </c>
      <c r="N36" s="11">
        <v>35</v>
      </c>
      <c r="O36" s="4" t="s">
        <v>34</v>
      </c>
      <c r="P36" s="4" t="s">
        <v>34</v>
      </c>
      <c r="R36" s="4" t="s">
        <v>34</v>
      </c>
      <c r="S36" s="4" t="s">
        <v>34</v>
      </c>
    </row>
    <row r="37" spans="1:19" ht="11.65" customHeight="1">
      <c r="A37" s="42" t="s">
        <v>34</v>
      </c>
      <c r="B37" s="10" t="s">
        <v>26</v>
      </c>
      <c r="C37" s="11">
        <v>1507</v>
      </c>
      <c r="D37" s="11">
        <v>186</v>
      </c>
      <c r="E37" s="11">
        <v>12</v>
      </c>
      <c r="F37" s="11">
        <v>153</v>
      </c>
      <c r="G37" s="11">
        <v>1</v>
      </c>
      <c r="H37" s="11">
        <v>1</v>
      </c>
      <c r="I37" s="11">
        <v>19</v>
      </c>
      <c r="J37" s="11" t="s">
        <v>33</v>
      </c>
      <c r="K37" s="11">
        <v>1321</v>
      </c>
      <c r="L37" s="11">
        <v>1</v>
      </c>
      <c r="M37" s="11">
        <v>1294</v>
      </c>
      <c r="N37" s="11">
        <v>26</v>
      </c>
      <c r="O37" s="4" t="s">
        <v>34</v>
      </c>
      <c r="P37" s="4" t="s">
        <v>34</v>
      </c>
      <c r="R37" s="4" t="s">
        <v>34</v>
      </c>
      <c r="S37" s="4" t="s">
        <v>34</v>
      </c>
    </row>
    <row r="38" spans="1:19" ht="11.65" customHeight="1">
      <c r="A38" s="42" t="s">
        <v>34</v>
      </c>
      <c r="B38" s="10" t="s">
        <v>27</v>
      </c>
      <c r="C38" s="11">
        <v>1066</v>
      </c>
      <c r="D38" s="11">
        <v>96</v>
      </c>
      <c r="E38" s="11">
        <v>10</v>
      </c>
      <c r="F38" s="11">
        <v>78</v>
      </c>
      <c r="G38" s="11">
        <v>4</v>
      </c>
      <c r="H38" s="11">
        <v>1</v>
      </c>
      <c r="I38" s="11">
        <v>3</v>
      </c>
      <c r="J38" s="11" t="s">
        <v>33</v>
      </c>
      <c r="K38" s="11">
        <v>970</v>
      </c>
      <c r="L38" s="11">
        <v>4</v>
      </c>
      <c r="M38" s="11">
        <v>947</v>
      </c>
      <c r="N38" s="11">
        <v>19</v>
      </c>
      <c r="O38" s="4" t="s">
        <v>34</v>
      </c>
      <c r="P38" s="4" t="s">
        <v>34</v>
      </c>
      <c r="R38" s="4" t="s">
        <v>34</v>
      </c>
      <c r="S38" s="4" t="s">
        <v>34</v>
      </c>
    </row>
    <row r="39" spans="1:19" ht="11.65" customHeight="1">
      <c r="A39" s="42" t="s">
        <v>34</v>
      </c>
      <c r="B39" s="10" t="s">
        <v>28</v>
      </c>
      <c r="C39" s="11">
        <v>1212</v>
      </c>
      <c r="D39" s="11">
        <v>92</v>
      </c>
      <c r="E39" s="11">
        <v>20</v>
      </c>
      <c r="F39" s="11">
        <v>61</v>
      </c>
      <c r="G39" s="11">
        <v>1</v>
      </c>
      <c r="H39" s="11">
        <v>1</v>
      </c>
      <c r="I39" s="11">
        <v>9</v>
      </c>
      <c r="J39" s="11" t="s">
        <v>33</v>
      </c>
      <c r="K39" s="11">
        <v>1120</v>
      </c>
      <c r="L39" s="11">
        <v>3</v>
      </c>
      <c r="M39" s="11">
        <v>1093</v>
      </c>
      <c r="N39" s="11">
        <v>24</v>
      </c>
      <c r="O39" s="4" t="s">
        <v>34</v>
      </c>
      <c r="P39" s="4" t="s">
        <v>34</v>
      </c>
      <c r="R39" s="4" t="s">
        <v>34</v>
      </c>
      <c r="S39" s="4" t="s">
        <v>34</v>
      </c>
    </row>
    <row r="40" spans="1:19" ht="13.15" customHeight="1">
      <c r="A40" s="50" t="s">
        <v>30</v>
      </c>
      <c r="B40" s="12" t="s">
        <v>34</v>
      </c>
      <c r="C40" s="9">
        <v>34674</v>
      </c>
      <c r="D40" s="9">
        <v>24365</v>
      </c>
      <c r="E40" s="9">
        <v>18238</v>
      </c>
      <c r="F40" s="9">
        <v>2382</v>
      </c>
      <c r="G40" s="9">
        <v>2129</v>
      </c>
      <c r="H40" s="9">
        <v>971</v>
      </c>
      <c r="I40" s="9">
        <v>169</v>
      </c>
      <c r="J40" s="9">
        <v>476</v>
      </c>
      <c r="K40" s="9">
        <v>10309</v>
      </c>
      <c r="L40" s="9">
        <v>3594</v>
      </c>
      <c r="M40" s="9">
        <v>4594</v>
      </c>
      <c r="N40" s="9">
        <v>2121</v>
      </c>
    </row>
    <row r="41" spans="1:19" ht="11.65" customHeight="1">
      <c r="A41" s="42" t="s">
        <v>34</v>
      </c>
      <c r="B41" s="10" t="s">
        <v>14</v>
      </c>
      <c r="C41" s="11">
        <v>725</v>
      </c>
      <c r="D41" s="11">
        <v>46</v>
      </c>
      <c r="E41" s="11">
        <v>14</v>
      </c>
      <c r="F41" s="11">
        <v>1</v>
      </c>
      <c r="G41" s="11">
        <v>23</v>
      </c>
      <c r="H41" s="11">
        <v>3</v>
      </c>
      <c r="I41" s="11">
        <v>1</v>
      </c>
      <c r="J41" s="11">
        <v>4</v>
      </c>
      <c r="K41" s="11">
        <v>679</v>
      </c>
      <c r="L41" s="11">
        <v>591</v>
      </c>
      <c r="M41" s="11">
        <v>46</v>
      </c>
      <c r="N41" s="11">
        <v>42</v>
      </c>
      <c r="O41" s="4" t="s">
        <v>34</v>
      </c>
      <c r="P41" s="4" t="s">
        <v>34</v>
      </c>
      <c r="R41" s="4" t="s">
        <v>34</v>
      </c>
      <c r="S41" s="4" t="s">
        <v>34</v>
      </c>
    </row>
    <row r="42" spans="1:19" ht="11.65" customHeight="1">
      <c r="A42" s="42" t="s">
        <v>34</v>
      </c>
      <c r="B42" s="10" t="s">
        <v>15</v>
      </c>
      <c r="C42" s="11">
        <v>3888</v>
      </c>
      <c r="D42" s="11">
        <v>1303</v>
      </c>
      <c r="E42" s="11">
        <v>669</v>
      </c>
      <c r="F42" s="11">
        <v>44</v>
      </c>
      <c r="G42" s="11">
        <v>379</v>
      </c>
      <c r="H42" s="11">
        <v>79</v>
      </c>
      <c r="I42" s="11">
        <v>6</v>
      </c>
      <c r="J42" s="11">
        <v>126</v>
      </c>
      <c r="K42" s="11">
        <v>2585</v>
      </c>
      <c r="L42" s="11">
        <v>2082</v>
      </c>
      <c r="M42" s="11">
        <v>167</v>
      </c>
      <c r="N42" s="11">
        <v>336</v>
      </c>
      <c r="O42" s="4" t="s">
        <v>34</v>
      </c>
      <c r="P42" s="4" t="s">
        <v>34</v>
      </c>
      <c r="R42" s="4" t="s">
        <v>34</v>
      </c>
      <c r="S42" s="4" t="s">
        <v>34</v>
      </c>
    </row>
    <row r="43" spans="1:19" ht="11.65" customHeight="1">
      <c r="A43" s="42" t="s">
        <v>34</v>
      </c>
      <c r="B43" s="10" t="s">
        <v>16</v>
      </c>
      <c r="C43" s="11">
        <v>4023</v>
      </c>
      <c r="D43" s="11">
        <v>3017</v>
      </c>
      <c r="E43" s="11">
        <v>1987</v>
      </c>
      <c r="F43" s="11">
        <v>120</v>
      </c>
      <c r="G43" s="11">
        <v>545</v>
      </c>
      <c r="H43" s="11">
        <v>161</v>
      </c>
      <c r="I43" s="11">
        <v>22</v>
      </c>
      <c r="J43" s="11">
        <v>182</v>
      </c>
      <c r="K43" s="11">
        <v>1006</v>
      </c>
      <c r="L43" s="11">
        <v>558</v>
      </c>
      <c r="M43" s="11">
        <v>125</v>
      </c>
      <c r="N43" s="11">
        <v>323</v>
      </c>
      <c r="O43" s="4" t="s">
        <v>34</v>
      </c>
      <c r="P43" s="4" t="s">
        <v>34</v>
      </c>
      <c r="R43" s="4" t="s">
        <v>34</v>
      </c>
      <c r="S43" s="4" t="s">
        <v>34</v>
      </c>
    </row>
    <row r="44" spans="1:19" ht="11.65" customHeight="1">
      <c r="A44" s="42" t="s">
        <v>34</v>
      </c>
      <c r="B44" s="10" t="s">
        <v>17</v>
      </c>
      <c r="C44" s="11">
        <v>3758</v>
      </c>
      <c r="D44" s="11">
        <v>3270</v>
      </c>
      <c r="E44" s="11">
        <v>2456</v>
      </c>
      <c r="F44" s="11">
        <v>129</v>
      </c>
      <c r="G44" s="11">
        <v>396</v>
      </c>
      <c r="H44" s="11">
        <v>175</v>
      </c>
      <c r="I44" s="11">
        <v>21</v>
      </c>
      <c r="J44" s="11">
        <v>93</v>
      </c>
      <c r="K44" s="11">
        <v>488</v>
      </c>
      <c r="L44" s="11">
        <v>160</v>
      </c>
      <c r="M44" s="11">
        <v>99</v>
      </c>
      <c r="N44" s="11">
        <v>229</v>
      </c>
      <c r="O44" s="4" t="s">
        <v>34</v>
      </c>
      <c r="P44" s="4" t="s">
        <v>34</v>
      </c>
      <c r="R44" s="4" t="s">
        <v>34</v>
      </c>
      <c r="S44" s="4" t="s">
        <v>34</v>
      </c>
    </row>
    <row r="45" spans="1:19" ht="11.65" customHeight="1">
      <c r="A45" s="42" t="s">
        <v>34</v>
      </c>
      <c r="B45" s="10" t="s">
        <v>18</v>
      </c>
      <c r="C45" s="11">
        <v>3308</v>
      </c>
      <c r="D45" s="11">
        <v>3014</v>
      </c>
      <c r="E45" s="11">
        <v>2405</v>
      </c>
      <c r="F45" s="11">
        <v>149</v>
      </c>
      <c r="G45" s="11">
        <v>284</v>
      </c>
      <c r="H45" s="11">
        <v>138</v>
      </c>
      <c r="I45" s="11">
        <v>10</v>
      </c>
      <c r="J45" s="11">
        <v>28</v>
      </c>
      <c r="K45" s="11">
        <v>294</v>
      </c>
      <c r="L45" s="11">
        <v>40</v>
      </c>
      <c r="M45" s="11">
        <v>93</v>
      </c>
      <c r="N45" s="11">
        <v>161</v>
      </c>
      <c r="O45" s="4" t="s">
        <v>34</v>
      </c>
      <c r="P45" s="4" t="s">
        <v>34</v>
      </c>
      <c r="R45" s="4" t="s">
        <v>34</v>
      </c>
      <c r="S45" s="4" t="s">
        <v>34</v>
      </c>
    </row>
    <row r="46" spans="1:19" ht="11.65" customHeight="1">
      <c r="A46" s="42" t="s">
        <v>34</v>
      </c>
      <c r="B46" s="10" t="s">
        <v>19</v>
      </c>
      <c r="C46" s="11">
        <v>2947</v>
      </c>
      <c r="D46" s="11">
        <v>2642</v>
      </c>
      <c r="E46" s="11">
        <v>2221</v>
      </c>
      <c r="F46" s="11">
        <v>152</v>
      </c>
      <c r="G46" s="11">
        <v>159</v>
      </c>
      <c r="H46" s="11">
        <v>87</v>
      </c>
      <c r="I46" s="11">
        <v>9</v>
      </c>
      <c r="J46" s="11">
        <v>14</v>
      </c>
      <c r="K46" s="11">
        <v>305</v>
      </c>
      <c r="L46" s="11">
        <v>47</v>
      </c>
      <c r="M46" s="11">
        <v>123</v>
      </c>
      <c r="N46" s="11">
        <v>135</v>
      </c>
      <c r="O46" s="4" t="s">
        <v>34</v>
      </c>
      <c r="P46" s="4" t="s">
        <v>34</v>
      </c>
      <c r="R46" s="4" t="s">
        <v>34</v>
      </c>
      <c r="S46" s="4" t="s">
        <v>34</v>
      </c>
    </row>
    <row r="47" spans="1:19" ht="11.65" customHeight="1">
      <c r="A47" s="42" t="s">
        <v>34</v>
      </c>
      <c r="B47" s="10" t="s">
        <v>20</v>
      </c>
      <c r="C47" s="11">
        <v>3267</v>
      </c>
      <c r="D47" s="11">
        <v>2912</v>
      </c>
      <c r="E47" s="11">
        <v>2448</v>
      </c>
      <c r="F47" s="11">
        <v>207</v>
      </c>
      <c r="G47" s="11">
        <v>123</v>
      </c>
      <c r="H47" s="11">
        <v>106</v>
      </c>
      <c r="I47" s="11">
        <v>16</v>
      </c>
      <c r="J47" s="11">
        <v>12</v>
      </c>
      <c r="K47" s="11">
        <v>355</v>
      </c>
      <c r="L47" s="11">
        <v>26</v>
      </c>
      <c r="M47" s="11">
        <v>143</v>
      </c>
      <c r="N47" s="11">
        <v>186</v>
      </c>
      <c r="O47" s="4" t="s">
        <v>34</v>
      </c>
      <c r="P47" s="4" t="s">
        <v>34</v>
      </c>
      <c r="R47" s="4" t="s">
        <v>34</v>
      </c>
      <c r="S47" s="4" t="s">
        <v>34</v>
      </c>
    </row>
    <row r="48" spans="1:19" ht="11.65" customHeight="1">
      <c r="A48" s="42" t="s">
        <v>34</v>
      </c>
      <c r="B48" s="10" t="s">
        <v>21</v>
      </c>
      <c r="C48" s="11">
        <v>2691</v>
      </c>
      <c r="D48" s="11">
        <v>2365</v>
      </c>
      <c r="E48" s="11">
        <v>2032</v>
      </c>
      <c r="F48" s="11">
        <v>174</v>
      </c>
      <c r="G48" s="11">
        <v>76</v>
      </c>
      <c r="H48" s="11">
        <v>69</v>
      </c>
      <c r="I48" s="11">
        <v>6</v>
      </c>
      <c r="J48" s="11">
        <v>8</v>
      </c>
      <c r="K48" s="11">
        <v>326</v>
      </c>
      <c r="L48" s="11">
        <v>19</v>
      </c>
      <c r="M48" s="11">
        <v>153</v>
      </c>
      <c r="N48" s="11">
        <v>154</v>
      </c>
      <c r="O48" s="4" t="s">
        <v>34</v>
      </c>
      <c r="P48" s="4" t="s">
        <v>34</v>
      </c>
      <c r="R48" s="4" t="s">
        <v>34</v>
      </c>
      <c r="S48" s="4" t="s">
        <v>34</v>
      </c>
    </row>
    <row r="49" spans="1:19" ht="11.65" customHeight="1">
      <c r="A49" s="42" t="s">
        <v>34</v>
      </c>
      <c r="B49" s="10" t="s">
        <v>22</v>
      </c>
      <c r="C49" s="11">
        <v>2247</v>
      </c>
      <c r="D49" s="11">
        <v>1884</v>
      </c>
      <c r="E49" s="11">
        <v>1566</v>
      </c>
      <c r="F49" s="11">
        <v>176</v>
      </c>
      <c r="G49" s="11">
        <v>62</v>
      </c>
      <c r="H49" s="11">
        <v>66</v>
      </c>
      <c r="I49" s="11">
        <v>9</v>
      </c>
      <c r="J49" s="11">
        <v>5</v>
      </c>
      <c r="K49" s="11">
        <v>363</v>
      </c>
      <c r="L49" s="11">
        <v>26</v>
      </c>
      <c r="M49" s="11">
        <v>172</v>
      </c>
      <c r="N49" s="11">
        <v>165</v>
      </c>
      <c r="O49" s="4" t="s">
        <v>34</v>
      </c>
      <c r="P49" s="4" t="s">
        <v>34</v>
      </c>
      <c r="R49" s="4" t="s">
        <v>34</v>
      </c>
      <c r="S49" s="4" t="s">
        <v>34</v>
      </c>
    </row>
    <row r="50" spans="1:19" ht="11.65" customHeight="1">
      <c r="A50" s="42" t="s">
        <v>34</v>
      </c>
      <c r="B50" s="10" t="s">
        <v>23</v>
      </c>
      <c r="C50" s="11">
        <v>1909</v>
      </c>
      <c r="D50" s="11">
        <v>1520</v>
      </c>
      <c r="E50" s="11">
        <v>1233</v>
      </c>
      <c r="F50" s="11">
        <v>177</v>
      </c>
      <c r="G50" s="11">
        <v>42</v>
      </c>
      <c r="H50" s="11">
        <v>48</v>
      </c>
      <c r="I50" s="11">
        <v>17</v>
      </c>
      <c r="J50" s="11">
        <v>3</v>
      </c>
      <c r="K50" s="11">
        <v>389</v>
      </c>
      <c r="L50" s="11">
        <v>15</v>
      </c>
      <c r="M50" s="11">
        <v>211</v>
      </c>
      <c r="N50" s="11">
        <v>163</v>
      </c>
      <c r="O50" s="4" t="s">
        <v>34</v>
      </c>
      <c r="P50" s="4" t="s">
        <v>34</v>
      </c>
      <c r="R50" s="4" t="s">
        <v>34</v>
      </c>
      <c r="S50" s="4" t="s">
        <v>34</v>
      </c>
    </row>
    <row r="51" spans="1:19" ht="11.65" customHeight="1">
      <c r="A51" s="42" t="s">
        <v>34</v>
      </c>
      <c r="B51" s="10" t="s">
        <v>24</v>
      </c>
      <c r="C51" s="11">
        <v>1648</v>
      </c>
      <c r="D51" s="11">
        <v>1168</v>
      </c>
      <c r="E51" s="11">
        <v>867</v>
      </c>
      <c r="F51" s="11">
        <v>233</v>
      </c>
      <c r="G51" s="11">
        <v>25</v>
      </c>
      <c r="H51" s="11">
        <v>30</v>
      </c>
      <c r="I51" s="11">
        <v>12</v>
      </c>
      <c r="J51" s="11">
        <v>1</v>
      </c>
      <c r="K51" s="11">
        <v>480</v>
      </c>
      <c r="L51" s="11">
        <v>17</v>
      </c>
      <c r="M51" s="11">
        <v>323</v>
      </c>
      <c r="N51" s="11">
        <v>140</v>
      </c>
      <c r="O51" s="4" t="s">
        <v>34</v>
      </c>
      <c r="P51" s="4" t="s">
        <v>34</v>
      </c>
      <c r="R51" s="4" t="s">
        <v>34</v>
      </c>
      <c r="S51" s="4" t="s">
        <v>34</v>
      </c>
    </row>
    <row r="52" spans="1:19" ht="11.65" customHeight="1">
      <c r="A52" s="42" t="s">
        <v>34</v>
      </c>
      <c r="B52" s="10" t="s">
        <v>25</v>
      </c>
      <c r="C52" s="11">
        <v>1564</v>
      </c>
      <c r="D52" s="11">
        <v>707</v>
      </c>
      <c r="E52" s="11">
        <v>275</v>
      </c>
      <c r="F52" s="11">
        <v>396</v>
      </c>
      <c r="G52" s="11">
        <v>10</v>
      </c>
      <c r="H52" s="11">
        <v>8</v>
      </c>
      <c r="I52" s="11">
        <v>18</v>
      </c>
      <c r="J52" s="11" t="s">
        <v>33</v>
      </c>
      <c r="K52" s="11">
        <v>857</v>
      </c>
      <c r="L52" s="11">
        <v>7</v>
      </c>
      <c r="M52" s="11">
        <v>785</v>
      </c>
      <c r="N52" s="11">
        <v>65</v>
      </c>
      <c r="O52" s="4" t="s">
        <v>34</v>
      </c>
      <c r="P52" s="4" t="s">
        <v>34</v>
      </c>
      <c r="R52" s="4" t="s">
        <v>34</v>
      </c>
      <c r="S52" s="4" t="s">
        <v>34</v>
      </c>
    </row>
    <row r="53" spans="1:19" ht="11.65" customHeight="1">
      <c r="A53" s="42" t="s">
        <v>34</v>
      </c>
      <c r="B53" s="10" t="s">
        <v>26</v>
      </c>
      <c r="C53" s="11">
        <v>1251</v>
      </c>
      <c r="D53" s="11">
        <v>305</v>
      </c>
      <c r="E53" s="11">
        <v>32</v>
      </c>
      <c r="F53" s="11">
        <v>256</v>
      </c>
      <c r="G53" s="11" t="s">
        <v>33</v>
      </c>
      <c r="H53" s="11" t="s">
        <v>33</v>
      </c>
      <c r="I53" s="11">
        <v>17</v>
      </c>
      <c r="J53" s="11" t="s">
        <v>33</v>
      </c>
      <c r="K53" s="11">
        <v>946</v>
      </c>
      <c r="L53" s="11">
        <v>2</v>
      </c>
      <c r="M53" s="11">
        <v>932</v>
      </c>
      <c r="N53" s="11">
        <v>12</v>
      </c>
      <c r="O53" s="4" t="s">
        <v>34</v>
      </c>
      <c r="P53" s="4" t="s">
        <v>34</v>
      </c>
      <c r="R53" s="4" t="s">
        <v>34</v>
      </c>
      <c r="S53" s="4" t="s">
        <v>34</v>
      </c>
    </row>
    <row r="54" spans="1:19" ht="11.65" customHeight="1">
      <c r="A54" s="42" t="s">
        <v>34</v>
      </c>
      <c r="B54" s="10" t="s">
        <v>27</v>
      </c>
      <c r="C54" s="11">
        <v>770</v>
      </c>
      <c r="D54" s="11">
        <v>133</v>
      </c>
      <c r="E54" s="11">
        <v>10</v>
      </c>
      <c r="F54" s="11">
        <v>117</v>
      </c>
      <c r="G54" s="11">
        <v>3</v>
      </c>
      <c r="H54" s="11">
        <v>1</v>
      </c>
      <c r="I54" s="11">
        <v>2</v>
      </c>
      <c r="J54" s="11" t="s">
        <v>33</v>
      </c>
      <c r="K54" s="11">
        <v>637</v>
      </c>
      <c r="L54" s="11">
        <v>1</v>
      </c>
      <c r="M54" s="11">
        <v>632</v>
      </c>
      <c r="N54" s="11">
        <v>4</v>
      </c>
      <c r="O54" s="4" t="s">
        <v>34</v>
      </c>
      <c r="P54" s="4" t="s">
        <v>34</v>
      </c>
      <c r="R54" s="4" t="s">
        <v>34</v>
      </c>
      <c r="S54" s="4" t="s">
        <v>34</v>
      </c>
    </row>
    <row r="55" spans="1:19" ht="11.65" customHeight="1">
      <c r="A55" s="51" t="s">
        <v>34</v>
      </c>
      <c r="B55" s="13" t="s">
        <v>28</v>
      </c>
      <c r="C55" s="14">
        <v>678</v>
      </c>
      <c r="D55" s="14">
        <v>79</v>
      </c>
      <c r="E55" s="14">
        <v>23</v>
      </c>
      <c r="F55" s="14">
        <v>51</v>
      </c>
      <c r="G55" s="14">
        <v>2</v>
      </c>
      <c r="H55" s="14" t="s">
        <v>33</v>
      </c>
      <c r="I55" s="14">
        <v>3</v>
      </c>
      <c r="J55" s="14" t="s">
        <v>33</v>
      </c>
      <c r="K55" s="14">
        <v>599</v>
      </c>
      <c r="L55" s="14">
        <v>3</v>
      </c>
      <c r="M55" s="14">
        <v>590</v>
      </c>
      <c r="N55" s="14">
        <v>6</v>
      </c>
      <c r="O55" s="4" t="s">
        <v>34</v>
      </c>
      <c r="P55" s="4" t="s">
        <v>34</v>
      </c>
      <c r="R55" s="4" t="s">
        <v>34</v>
      </c>
      <c r="S55" s="4" t="s">
        <v>34</v>
      </c>
    </row>
    <row r="56" spans="1:19" ht="15.4" customHeight="1">
      <c r="A56" s="42" t="s">
        <v>31</v>
      </c>
      <c r="B56" s="43" t="s">
        <v>34</v>
      </c>
      <c r="C56" s="44" t="s">
        <v>34</v>
      </c>
      <c r="D56" s="44" t="s">
        <v>34</v>
      </c>
      <c r="E56" s="44" t="s">
        <v>34</v>
      </c>
      <c r="F56" s="44" t="s">
        <v>34</v>
      </c>
      <c r="G56" s="44" t="s">
        <v>34</v>
      </c>
      <c r="H56" s="44" t="s">
        <v>34</v>
      </c>
      <c r="I56" s="44" t="s">
        <v>34</v>
      </c>
      <c r="J56" s="44" t="s">
        <v>34</v>
      </c>
      <c r="K56" s="44" t="s">
        <v>34</v>
      </c>
      <c r="L56" s="44" t="s">
        <v>34</v>
      </c>
      <c r="M56" s="44" t="s">
        <v>34</v>
      </c>
      <c r="N56" s="44" t="s">
        <v>34</v>
      </c>
      <c r="Q56" s="4" t="s">
        <v>34</v>
      </c>
    </row>
    <row r="57" spans="1:19" ht="15.4" customHeight="1">
      <c r="A57" s="45" t="s">
        <v>32</v>
      </c>
      <c r="B57" s="43" t="s">
        <v>34</v>
      </c>
      <c r="C57" s="44" t="s">
        <v>34</v>
      </c>
      <c r="D57" s="44" t="s">
        <v>34</v>
      </c>
      <c r="E57" s="44" t="s">
        <v>34</v>
      </c>
      <c r="F57" s="44" t="s">
        <v>34</v>
      </c>
      <c r="G57" s="44" t="s">
        <v>34</v>
      </c>
      <c r="H57" s="44" t="s">
        <v>34</v>
      </c>
      <c r="I57" s="44" t="s">
        <v>34</v>
      </c>
      <c r="J57" s="44" t="s">
        <v>34</v>
      </c>
      <c r="K57" s="44" t="s">
        <v>34</v>
      </c>
      <c r="L57" s="44" t="s">
        <v>34</v>
      </c>
      <c r="M57" s="44" t="s">
        <v>34</v>
      </c>
      <c r="N57" s="44" t="s">
        <v>34</v>
      </c>
      <c r="Q57" s="4" t="s">
        <v>34</v>
      </c>
    </row>
    <row r="58" spans="1:19" ht="26.65" customHeight="1">
      <c r="A58" s="46" t="s">
        <v>52</v>
      </c>
      <c r="B58" s="43" t="s">
        <v>34</v>
      </c>
      <c r="C58" s="44" t="s">
        <v>34</v>
      </c>
      <c r="D58" s="44" t="s">
        <v>34</v>
      </c>
      <c r="E58" s="44" t="s">
        <v>34</v>
      </c>
      <c r="F58" s="44" t="s">
        <v>34</v>
      </c>
      <c r="G58" s="44" t="s">
        <v>34</v>
      </c>
      <c r="H58" s="44" t="s">
        <v>34</v>
      </c>
      <c r="I58" s="44" t="s">
        <v>34</v>
      </c>
      <c r="J58" s="44" t="s">
        <v>34</v>
      </c>
      <c r="K58" s="44" t="s">
        <v>34</v>
      </c>
      <c r="L58" s="44" t="s">
        <v>34</v>
      </c>
      <c r="M58" s="44" t="s">
        <v>34</v>
      </c>
      <c r="N58" s="44" t="s">
        <v>34</v>
      </c>
      <c r="Q58" s="4" t="s">
        <v>34</v>
      </c>
    </row>
    <row r="59" spans="1:19" ht="15.4" customHeight="1">
      <c r="A59" s="46" t="s">
        <v>53</v>
      </c>
      <c r="B59" s="45" t="s">
        <v>34</v>
      </c>
      <c r="C59" s="47" t="s">
        <v>34</v>
      </c>
      <c r="D59" s="47" t="s">
        <v>34</v>
      </c>
      <c r="E59" s="47" t="s">
        <v>34</v>
      </c>
      <c r="F59" s="48" t="s">
        <v>34</v>
      </c>
      <c r="G59" s="48" t="s">
        <v>34</v>
      </c>
      <c r="H59" s="48" t="s">
        <v>34</v>
      </c>
      <c r="I59" s="48" t="s">
        <v>34</v>
      </c>
      <c r="J59" s="48" t="s">
        <v>34</v>
      </c>
      <c r="K59" s="48" t="s">
        <v>34</v>
      </c>
      <c r="L59" s="48" t="s">
        <v>34</v>
      </c>
      <c r="M59" s="48" t="s">
        <v>34</v>
      </c>
      <c r="N59" s="48" t="s">
        <v>34</v>
      </c>
      <c r="Q59" s="4" t="s">
        <v>34</v>
      </c>
    </row>
    <row r="60" spans="1:19" ht="15.4" customHeight="1">
      <c r="A60" s="15"/>
      <c r="B60" s="1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9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9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9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9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</sheetData>
  <mergeCells count="21">
    <mergeCell ref="A56:N56"/>
    <mergeCell ref="A57:N57"/>
    <mergeCell ref="A58:N58"/>
    <mergeCell ref="A59:N59"/>
    <mergeCell ref="A8:A23"/>
    <mergeCell ref="A24:A39"/>
    <mergeCell ref="A40:A55"/>
    <mergeCell ref="A1:N1"/>
    <mergeCell ref="A2:N2"/>
    <mergeCell ref="A4:B7"/>
    <mergeCell ref="C4:C7"/>
    <mergeCell ref="D4:N4"/>
    <mergeCell ref="D5:J5"/>
    <mergeCell ref="K5:N5"/>
    <mergeCell ref="D6:D7"/>
    <mergeCell ref="E6:G6"/>
    <mergeCell ref="H6:J6"/>
    <mergeCell ref="K6:K7"/>
    <mergeCell ref="L6:L7"/>
    <mergeCell ref="M6:M7"/>
    <mergeCell ref="N6:N7"/>
  </mergeCells>
  <pageMargins left="0.5" right="0.5" top="0.5" bottom="0.5" header="0" footer="0"/>
  <pageSetup paperSize="9" orientation="portrait" horizontalDpi="300" verticalDpi="300"/>
  <ignoredErrors>
    <ignoredError sqref="B41 B25 B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N69"/>
  <sheetViews>
    <sheetView showGridLines="0" topLeftCell="H1" zoomScaleNormal="100" workbookViewId="0">
      <pane ySplit="6" topLeftCell="A7" activePane="bottomLeft" state="frozen"/>
      <selection pane="bottomLeft" activeCell="R7" sqref="R7"/>
    </sheetView>
  </sheetViews>
  <sheetFormatPr baseColWidth="10" defaultRowHeight="15"/>
  <cols>
    <col min="1" max="1" width="25.6640625" style="4" customWidth="1"/>
    <col min="2" max="2" width="20.6640625" style="4" customWidth="1"/>
    <col min="3" max="3" width="12.6640625" style="4" customWidth="1"/>
    <col min="4" max="5" width="8.6640625" style="4" customWidth="1"/>
    <col min="6" max="6" width="10.6640625" style="4" customWidth="1"/>
    <col min="7" max="7" width="9.6640625" style="4" customWidth="1"/>
    <col min="8" max="8" width="10" style="4" customWidth="1"/>
    <col min="9" max="9" width="11.33203125" style="4" customWidth="1"/>
    <col min="10" max="10" width="11.6640625" style="4" customWidth="1"/>
    <col min="11" max="11" width="9.6640625" style="4" customWidth="1"/>
    <col min="12" max="12" width="13.83203125" style="4" customWidth="1"/>
    <col min="13" max="13" width="16.1640625" style="4" customWidth="1"/>
    <col min="14" max="14" width="14.33203125" style="4" customWidth="1"/>
    <col min="15" max="16384" width="12" style="4"/>
  </cols>
  <sheetData>
    <row r="1" spans="1:14" ht="17.649999999999999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28.9" customHeight="1">
      <c r="A2" s="74" t="s">
        <v>68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1.25" customHeight="1">
      <c r="A3" s="68" t="s">
        <v>1</v>
      </c>
      <c r="B3" s="68"/>
      <c r="C3" s="68" t="s">
        <v>2</v>
      </c>
      <c r="D3" s="41" t="s">
        <v>3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5.4" customHeight="1">
      <c r="A4" s="75"/>
      <c r="B4" s="75"/>
      <c r="C4" s="75"/>
      <c r="D4" s="41" t="s">
        <v>4</v>
      </c>
      <c r="E4" s="41"/>
      <c r="F4" s="41"/>
      <c r="G4" s="41"/>
      <c r="H4" s="41"/>
      <c r="I4" s="41"/>
      <c r="J4" s="41"/>
      <c r="K4" s="41" t="s">
        <v>5</v>
      </c>
      <c r="L4" s="41"/>
      <c r="M4" s="41"/>
      <c r="N4" s="41"/>
    </row>
    <row r="5" spans="1:14" ht="15.4" customHeight="1">
      <c r="A5" s="75"/>
      <c r="B5" s="75"/>
      <c r="C5" s="75"/>
      <c r="D5" s="68" t="s">
        <v>6</v>
      </c>
      <c r="E5" s="41" t="s">
        <v>7</v>
      </c>
      <c r="F5" s="41"/>
      <c r="G5" s="41"/>
      <c r="H5" s="41" t="s">
        <v>8</v>
      </c>
      <c r="I5" s="41"/>
      <c r="J5" s="41"/>
      <c r="K5" s="68" t="s">
        <v>6</v>
      </c>
      <c r="L5" s="68" t="s">
        <v>58</v>
      </c>
      <c r="M5" s="68" t="s">
        <v>59</v>
      </c>
      <c r="N5" s="68" t="s">
        <v>13</v>
      </c>
    </row>
    <row r="6" spans="1:14" ht="15.4" customHeight="1">
      <c r="A6" s="69"/>
      <c r="B6" s="69"/>
      <c r="C6" s="69"/>
      <c r="D6" s="69"/>
      <c r="E6" s="7" t="s">
        <v>9</v>
      </c>
      <c r="F6" s="7" t="s">
        <v>47</v>
      </c>
      <c r="G6" s="7" t="s">
        <v>50</v>
      </c>
      <c r="H6" s="7" t="s">
        <v>10</v>
      </c>
      <c r="I6" s="7" t="s">
        <v>48</v>
      </c>
      <c r="J6" s="7" t="s">
        <v>51</v>
      </c>
      <c r="K6" s="69"/>
      <c r="L6" s="69"/>
      <c r="M6" s="69"/>
      <c r="N6" s="69"/>
    </row>
    <row r="7" spans="1:14" ht="64.150000000000006" customHeight="1">
      <c r="A7" s="70" t="s">
        <v>6</v>
      </c>
      <c r="B7" s="28"/>
      <c r="C7" s="29">
        <v>173203</v>
      </c>
      <c r="D7" s="29">
        <v>101291</v>
      </c>
      <c r="E7" s="29">
        <v>71574</v>
      </c>
      <c r="F7" s="29">
        <v>9177</v>
      </c>
      <c r="G7" s="29">
        <v>10230</v>
      </c>
      <c r="H7" s="29">
        <v>6541</v>
      </c>
      <c r="I7" s="29">
        <v>1201</v>
      </c>
      <c r="J7" s="29">
        <v>2568</v>
      </c>
      <c r="K7" s="29">
        <v>71912</v>
      </c>
      <c r="L7" s="29">
        <v>19584</v>
      </c>
      <c r="M7" s="29">
        <v>26769</v>
      </c>
      <c r="N7" s="29">
        <v>25559</v>
      </c>
    </row>
    <row r="8" spans="1:14" ht="13.15" customHeight="1">
      <c r="A8" s="71"/>
      <c r="B8" s="30">
        <v>14</v>
      </c>
      <c r="C8" s="31">
        <v>4060</v>
      </c>
      <c r="D8" s="32">
        <v>312</v>
      </c>
      <c r="E8" s="32">
        <v>53</v>
      </c>
      <c r="F8" s="32">
        <v>26</v>
      </c>
      <c r="G8" s="32">
        <v>164</v>
      </c>
      <c r="H8" s="32">
        <v>17</v>
      </c>
      <c r="I8" s="32">
        <v>4</v>
      </c>
      <c r="J8" s="32">
        <v>48</v>
      </c>
      <c r="K8" s="31">
        <v>3748</v>
      </c>
      <c r="L8" s="31">
        <v>3290</v>
      </c>
      <c r="M8" s="32">
        <v>246</v>
      </c>
      <c r="N8" s="32">
        <v>212</v>
      </c>
    </row>
    <row r="9" spans="1:14" ht="11.65" customHeight="1">
      <c r="A9" s="71"/>
      <c r="B9" s="30" t="s">
        <v>15</v>
      </c>
      <c r="C9" s="31">
        <v>20066</v>
      </c>
      <c r="D9" s="31">
        <v>5558</v>
      </c>
      <c r="E9" s="31">
        <v>2287</v>
      </c>
      <c r="F9" s="32">
        <v>282</v>
      </c>
      <c r="G9" s="31">
        <v>1640</v>
      </c>
      <c r="H9" s="32">
        <v>615</v>
      </c>
      <c r="I9" s="32">
        <v>79</v>
      </c>
      <c r="J9" s="32">
        <v>655</v>
      </c>
      <c r="K9" s="31">
        <v>14508</v>
      </c>
      <c r="L9" s="31">
        <v>10845</v>
      </c>
      <c r="M9" s="31">
        <v>1053</v>
      </c>
      <c r="N9" s="31">
        <v>2610</v>
      </c>
    </row>
    <row r="10" spans="1:14" ht="11.65" customHeight="1">
      <c r="A10" s="71"/>
      <c r="B10" s="30" t="s">
        <v>16</v>
      </c>
      <c r="C10" s="31">
        <v>20314</v>
      </c>
      <c r="D10" s="31">
        <v>13106</v>
      </c>
      <c r="E10" s="31">
        <v>7736</v>
      </c>
      <c r="F10" s="32">
        <v>551</v>
      </c>
      <c r="G10" s="31">
        <v>2455</v>
      </c>
      <c r="H10" s="31">
        <v>1344</v>
      </c>
      <c r="I10" s="32">
        <v>124</v>
      </c>
      <c r="J10" s="32">
        <v>896</v>
      </c>
      <c r="K10" s="31">
        <v>7208</v>
      </c>
      <c r="L10" s="31">
        <v>2820</v>
      </c>
      <c r="M10" s="32">
        <v>717</v>
      </c>
      <c r="N10" s="31">
        <v>3671</v>
      </c>
    </row>
    <row r="11" spans="1:14" ht="11.65" customHeight="1">
      <c r="A11" s="71"/>
      <c r="B11" s="30" t="s">
        <v>17</v>
      </c>
      <c r="C11" s="31">
        <v>19463</v>
      </c>
      <c r="D11" s="31">
        <v>14050</v>
      </c>
      <c r="E11" s="31">
        <v>9914</v>
      </c>
      <c r="F11" s="32">
        <v>587</v>
      </c>
      <c r="G11" s="31">
        <v>1923</v>
      </c>
      <c r="H11" s="31">
        <v>1128</v>
      </c>
      <c r="I11" s="32">
        <v>100</v>
      </c>
      <c r="J11" s="32">
        <v>398</v>
      </c>
      <c r="K11" s="31">
        <v>5413</v>
      </c>
      <c r="L11" s="32">
        <v>907</v>
      </c>
      <c r="M11" s="32">
        <v>718</v>
      </c>
      <c r="N11" s="31">
        <v>3788</v>
      </c>
    </row>
    <row r="12" spans="1:14" ht="11.65" customHeight="1">
      <c r="A12" s="71"/>
      <c r="B12" s="30" t="s">
        <v>18</v>
      </c>
      <c r="C12" s="31">
        <v>16979</v>
      </c>
      <c r="D12" s="31">
        <v>12722</v>
      </c>
      <c r="E12" s="31">
        <v>9671</v>
      </c>
      <c r="F12" s="32">
        <v>589</v>
      </c>
      <c r="G12" s="31">
        <v>1255</v>
      </c>
      <c r="H12" s="32">
        <v>893</v>
      </c>
      <c r="I12" s="32">
        <v>86</v>
      </c>
      <c r="J12" s="32">
        <v>228</v>
      </c>
      <c r="K12" s="31">
        <v>4257</v>
      </c>
      <c r="L12" s="32">
        <v>488</v>
      </c>
      <c r="M12" s="32">
        <v>632</v>
      </c>
      <c r="N12" s="31">
        <v>3137</v>
      </c>
    </row>
    <row r="13" spans="1:14" ht="11.65" customHeight="1">
      <c r="A13" s="71"/>
      <c r="B13" s="30" t="s">
        <v>19</v>
      </c>
      <c r="C13" s="31">
        <v>16100</v>
      </c>
      <c r="D13" s="31">
        <v>12234</v>
      </c>
      <c r="E13" s="31">
        <v>9640</v>
      </c>
      <c r="F13" s="32">
        <v>657</v>
      </c>
      <c r="G13" s="31">
        <v>1001</v>
      </c>
      <c r="H13" s="32">
        <v>716</v>
      </c>
      <c r="I13" s="32">
        <v>87</v>
      </c>
      <c r="J13" s="32">
        <v>133</v>
      </c>
      <c r="K13" s="31">
        <v>3866</v>
      </c>
      <c r="L13" s="32">
        <v>347</v>
      </c>
      <c r="M13" s="32">
        <v>767</v>
      </c>
      <c r="N13" s="31">
        <v>2752</v>
      </c>
    </row>
    <row r="14" spans="1:14" ht="11.65" customHeight="1">
      <c r="A14" s="71"/>
      <c r="B14" s="30" t="s">
        <v>20</v>
      </c>
      <c r="C14" s="31">
        <v>17066</v>
      </c>
      <c r="D14" s="31">
        <v>13126</v>
      </c>
      <c r="E14" s="31">
        <v>10663</v>
      </c>
      <c r="F14" s="32">
        <v>845</v>
      </c>
      <c r="G14" s="32">
        <v>741</v>
      </c>
      <c r="H14" s="32">
        <v>680</v>
      </c>
      <c r="I14" s="32">
        <v>102</v>
      </c>
      <c r="J14" s="32">
        <v>95</v>
      </c>
      <c r="K14" s="31">
        <v>3940</v>
      </c>
      <c r="L14" s="32">
        <v>328</v>
      </c>
      <c r="M14" s="32">
        <v>940</v>
      </c>
      <c r="N14" s="31">
        <v>2672</v>
      </c>
    </row>
    <row r="15" spans="1:14" ht="11.65" customHeight="1">
      <c r="A15" s="71"/>
      <c r="B15" s="30" t="s">
        <v>21</v>
      </c>
      <c r="C15" s="31">
        <v>12979</v>
      </c>
      <c r="D15" s="31">
        <v>9694</v>
      </c>
      <c r="E15" s="31">
        <v>7800</v>
      </c>
      <c r="F15" s="32">
        <v>779</v>
      </c>
      <c r="G15" s="32">
        <v>494</v>
      </c>
      <c r="H15" s="32">
        <v>458</v>
      </c>
      <c r="I15" s="32">
        <v>108</v>
      </c>
      <c r="J15" s="32">
        <v>55</v>
      </c>
      <c r="K15" s="31">
        <v>3285</v>
      </c>
      <c r="L15" s="32">
        <v>189</v>
      </c>
      <c r="M15" s="31">
        <v>1027</v>
      </c>
      <c r="N15" s="31">
        <v>2069</v>
      </c>
    </row>
    <row r="16" spans="1:14" ht="11.65" customHeight="1">
      <c r="A16" s="71"/>
      <c r="B16" s="30" t="s">
        <v>22</v>
      </c>
      <c r="C16" s="31">
        <v>10160</v>
      </c>
      <c r="D16" s="31">
        <v>7147</v>
      </c>
      <c r="E16" s="31">
        <v>5728</v>
      </c>
      <c r="F16" s="32">
        <v>733</v>
      </c>
      <c r="G16" s="32">
        <v>272</v>
      </c>
      <c r="H16" s="32">
        <v>312</v>
      </c>
      <c r="I16" s="32">
        <v>77</v>
      </c>
      <c r="J16" s="32">
        <v>25</v>
      </c>
      <c r="K16" s="31">
        <v>3013</v>
      </c>
      <c r="L16" s="32">
        <v>138</v>
      </c>
      <c r="M16" s="31">
        <v>1216</v>
      </c>
      <c r="N16" s="31">
        <v>1659</v>
      </c>
    </row>
    <row r="17" spans="1:14" ht="11.65" customHeight="1">
      <c r="A17" s="71"/>
      <c r="B17" s="30" t="s">
        <v>23</v>
      </c>
      <c r="C17" s="31">
        <v>9073</v>
      </c>
      <c r="D17" s="31">
        <v>5719</v>
      </c>
      <c r="E17" s="31">
        <v>4471</v>
      </c>
      <c r="F17" s="32">
        <v>766</v>
      </c>
      <c r="G17" s="32">
        <v>154</v>
      </c>
      <c r="H17" s="32">
        <v>212</v>
      </c>
      <c r="I17" s="32">
        <v>99</v>
      </c>
      <c r="J17" s="32">
        <v>17</v>
      </c>
      <c r="K17" s="31">
        <v>3354</v>
      </c>
      <c r="L17" s="32">
        <v>102</v>
      </c>
      <c r="M17" s="31">
        <v>1708</v>
      </c>
      <c r="N17" s="31">
        <v>1544</v>
      </c>
    </row>
    <row r="18" spans="1:14" ht="11.65" customHeight="1">
      <c r="A18" s="71"/>
      <c r="B18" s="30" t="s">
        <v>24</v>
      </c>
      <c r="C18" s="31">
        <v>8229</v>
      </c>
      <c r="D18" s="31">
        <v>3915</v>
      </c>
      <c r="E18" s="31">
        <v>2559</v>
      </c>
      <c r="F18" s="31">
        <v>1029</v>
      </c>
      <c r="G18" s="32">
        <v>92</v>
      </c>
      <c r="H18" s="32">
        <v>122</v>
      </c>
      <c r="I18" s="32">
        <v>105</v>
      </c>
      <c r="J18" s="32">
        <v>8</v>
      </c>
      <c r="K18" s="31">
        <v>4314</v>
      </c>
      <c r="L18" s="32">
        <v>54</v>
      </c>
      <c r="M18" s="31">
        <v>3321</v>
      </c>
      <c r="N18" s="32">
        <v>939</v>
      </c>
    </row>
    <row r="19" spans="1:14" ht="11.65" customHeight="1">
      <c r="A19" s="71"/>
      <c r="B19" s="30" t="s">
        <v>25</v>
      </c>
      <c r="C19" s="31">
        <v>7222</v>
      </c>
      <c r="D19" s="31">
        <v>2040</v>
      </c>
      <c r="E19" s="32">
        <v>740</v>
      </c>
      <c r="F19" s="31">
        <v>1148</v>
      </c>
      <c r="G19" s="32">
        <v>25</v>
      </c>
      <c r="H19" s="32">
        <v>21</v>
      </c>
      <c r="I19" s="32">
        <v>105</v>
      </c>
      <c r="J19" s="32">
        <v>1</v>
      </c>
      <c r="K19" s="31">
        <v>5182</v>
      </c>
      <c r="L19" s="32">
        <v>24</v>
      </c>
      <c r="M19" s="31">
        <v>4884</v>
      </c>
      <c r="N19" s="32">
        <v>274</v>
      </c>
    </row>
    <row r="20" spans="1:14" ht="11.65" customHeight="1">
      <c r="A20" s="71"/>
      <c r="B20" s="30" t="s">
        <v>26</v>
      </c>
      <c r="C20" s="31">
        <v>5143</v>
      </c>
      <c r="D20" s="32">
        <v>906</v>
      </c>
      <c r="E20" s="32">
        <v>140</v>
      </c>
      <c r="F20" s="32">
        <v>689</v>
      </c>
      <c r="G20" s="32">
        <v>5</v>
      </c>
      <c r="H20" s="32">
        <v>11</v>
      </c>
      <c r="I20" s="32">
        <v>60</v>
      </c>
      <c r="J20" s="32">
        <v>1</v>
      </c>
      <c r="K20" s="31">
        <v>4237</v>
      </c>
      <c r="L20" s="32">
        <v>16</v>
      </c>
      <c r="M20" s="31">
        <v>4125</v>
      </c>
      <c r="N20" s="32">
        <v>96</v>
      </c>
    </row>
    <row r="21" spans="1:14" ht="11.65" customHeight="1">
      <c r="A21" s="71"/>
      <c r="B21" s="30" t="s">
        <v>27</v>
      </c>
      <c r="C21" s="31">
        <v>3153</v>
      </c>
      <c r="D21" s="32">
        <v>373</v>
      </c>
      <c r="E21" s="32">
        <v>52</v>
      </c>
      <c r="F21" s="32">
        <v>286</v>
      </c>
      <c r="G21" s="32">
        <v>6</v>
      </c>
      <c r="H21" s="32">
        <v>2</v>
      </c>
      <c r="I21" s="32">
        <v>23</v>
      </c>
      <c r="J21" s="32">
        <v>4</v>
      </c>
      <c r="K21" s="31">
        <v>2780</v>
      </c>
      <c r="L21" s="32">
        <v>15</v>
      </c>
      <c r="M21" s="31">
        <v>2697</v>
      </c>
      <c r="N21" s="32">
        <v>68</v>
      </c>
    </row>
    <row r="22" spans="1:14" ht="11.65" customHeight="1">
      <c r="A22" s="72"/>
      <c r="B22" s="30" t="s">
        <v>28</v>
      </c>
      <c r="C22" s="31">
        <v>3196</v>
      </c>
      <c r="D22" s="32">
        <v>389</v>
      </c>
      <c r="E22" s="32">
        <v>120</v>
      </c>
      <c r="F22" s="32">
        <v>210</v>
      </c>
      <c r="G22" s="32">
        <v>3</v>
      </c>
      <c r="H22" s="32">
        <v>10</v>
      </c>
      <c r="I22" s="32">
        <v>42</v>
      </c>
      <c r="J22" s="32">
        <v>4</v>
      </c>
      <c r="K22" s="31">
        <v>2807</v>
      </c>
      <c r="L22" s="32">
        <v>21</v>
      </c>
      <c r="M22" s="31">
        <v>2718</v>
      </c>
      <c r="N22" s="32">
        <v>68</v>
      </c>
    </row>
    <row r="23" spans="1:14" ht="11.65" customHeight="1">
      <c r="A23" s="73" t="s">
        <v>29</v>
      </c>
      <c r="B23" s="33"/>
      <c r="C23" s="29">
        <v>89429</v>
      </c>
      <c r="D23" s="29">
        <v>41503</v>
      </c>
      <c r="E23" s="29">
        <v>24793</v>
      </c>
      <c r="F23" s="29">
        <v>4669</v>
      </c>
      <c r="G23" s="29">
        <v>5582</v>
      </c>
      <c r="H23" s="29">
        <v>3997</v>
      </c>
      <c r="I23" s="34">
        <v>767</v>
      </c>
      <c r="J23" s="29">
        <v>1695</v>
      </c>
      <c r="K23" s="29">
        <v>47926</v>
      </c>
      <c r="L23" s="29">
        <v>11320</v>
      </c>
      <c r="M23" s="29">
        <v>17370</v>
      </c>
      <c r="N23" s="29">
        <v>19236</v>
      </c>
    </row>
    <row r="24" spans="1:14" ht="13.15" customHeight="1">
      <c r="A24" s="50"/>
      <c r="B24" s="30">
        <v>14</v>
      </c>
      <c r="C24" s="31">
        <v>2007</v>
      </c>
      <c r="D24" s="32">
        <v>130</v>
      </c>
      <c r="E24" s="32">
        <v>14</v>
      </c>
      <c r="F24" s="32">
        <v>9</v>
      </c>
      <c r="G24" s="32">
        <v>73</v>
      </c>
      <c r="H24" s="32">
        <v>6</v>
      </c>
      <c r="I24" s="32">
        <v>2</v>
      </c>
      <c r="J24" s="32">
        <v>26</v>
      </c>
      <c r="K24" s="31">
        <v>1877</v>
      </c>
      <c r="L24" s="31">
        <v>1676</v>
      </c>
      <c r="M24" s="32">
        <v>103</v>
      </c>
      <c r="N24" s="32">
        <v>98</v>
      </c>
    </row>
    <row r="25" spans="1:14" ht="11.65" customHeight="1">
      <c r="A25" s="50"/>
      <c r="B25" s="30" t="s">
        <v>15</v>
      </c>
      <c r="C25" s="31">
        <v>9958</v>
      </c>
      <c r="D25" s="31">
        <v>2141</v>
      </c>
      <c r="E25" s="32">
        <v>596</v>
      </c>
      <c r="F25" s="32">
        <v>101</v>
      </c>
      <c r="G25" s="32">
        <v>730</v>
      </c>
      <c r="H25" s="32">
        <v>299</v>
      </c>
      <c r="I25" s="32">
        <v>36</v>
      </c>
      <c r="J25" s="32">
        <v>379</v>
      </c>
      <c r="K25" s="31">
        <v>7817</v>
      </c>
      <c r="L25" s="31">
        <v>5857</v>
      </c>
      <c r="M25" s="32">
        <v>513</v>
      </c>
      <c r="N25" s="31">
        <v>1447</v>
      </c>
    </row>
    <row r="26" spans="1:14" ht="11.65" customHeight="1">
      <c r="A26" s="50"/>
      <c r="B26" s="30" t="s">
        <v>16</v>
      </c>
      <c r="C26" s="31">
        <v>10325</v>
      </c>
      <c r="D26" s="31">
        <v>5422</v>
      </c>
      <c r="E26" s="31">
        <v>2466</v>
      </c>
      <c r="F26" s="32">
        <v>225</v>
      </c>
      <c r="G26" s="31">
        <v>1377</v>
      </c>
      <c r="H26" s="32">
        <v>697</v>
      </c>
      <c r="I26" s="32">
        <v>80</v>
      </c>
      <c r="J26" s="32">
        <v>577</v>
      </c>
      <c r="K26" s="31">
        <v>4903</v>
      </c>
      <c r="L26" s="31">
        <v>1855</v>
      </c>
      <c r="M26" s="32">
        <v>419</v>
      </c>
      <c r="N26" s="31">
        <v>2629</v>
      </c>
    </row>
    <row r="27" spans="1:14" ht="11.65" customHeight="1">
      <c r="A27" s="50"/>
      <c r="B27" s="30" t="s">
        <v>17</v>
      </c>
      <c r="C27" s="31">
        <v>9982</v>
      </c>
      <c r="D27" s="31">
        <v>5760</v>
      </c>
      <c r="E27" s="31">
        <v>3327</v>
      </c>
      <c r="F27" s="32">
        <v>231</v>
      </c>
      <c r="G27" s="31">
        <v>1127</v>
      </c>
      <c r="H27" s="32">
        <v>747</v>
      </c>
      <c r="I27" s="32">
        <v>51</v>
      </c>
      <c r="J27" s="32">
        <v>277</v>
      </c>
      <c r="K27" s="31">
        <v>4222</v>
      </c>
      <c r="L27" s="32">
        <v>669</v>
      </c>
      <c r="M27" s="32">
        <v>456</v>
      </c>
      <c r="N27" s="31">
        <v>3097</v>
      </c>
    </row>
    <row r="28" spans="1:14" ht="11.65" customHeight="1">
      <c r="A28" s="50"/>
      <c r="B28" s="30" t="s">
        <v>18</v>
      </c>
      <c r="C28" s="31">
        <v>8692</v>
      </c>
      <c r="D28" s="31">
        <v>5252</v>
      </c>
      <c r="E28" s="31">
        <v>3457</v>
      </c>
      <c r="F28" s="32">
        <v>275</v>
      </c>
      <c r="G28" s="32">
        <v>689</v>
      </c>
      <c r="H28" s="32">
        <v>602</v>
      </c>
      <c r="I28" s="32">
        <v>59</v>
      </c>
      <c r="J28" s="32">
        <v>170</v>
      </c>
      <c r="K28" s="31">
        <v>3440</v>
      </c>
      <c r="L28" s="32">
        <v>378</v>
      </c>
      <c r="M28" s="32">
        <v>424</v>
      </c>
      <c r="N28" s="31">
        <v>2638</v>
      </c>
    </row>
    <row r="29" spans="1:14" ht="11.65" customHeight="1">
      <c r="A29" s="50"/>
      <c r="B29" s="30" t="s">
        <v>19</v>
      </c>
      <c r="C29" s="31">
        <v>8265</v>
      </c>
      <c r="D29" s="31">
        <v>5130</v>
      </c>
      <c r="E29" s="31">
        <v>3518</v>
      </c>
      <c r="F29" s="32">
        <v>344</v>
      </c>
      <c r="G29" s="32">
        <v>583</v>
      </c>
      <c r="H29" s="32">
        <v>517</v>
      </c>
      <c r="I29" s="32">
        <v>66</v>
      </c>
      <c r="J29" s="32">
        <v>102</v>
      </c>
      <c r="K29" s="31">
        <v>3135</v>
      </c>
      <c r="L29" s="32">
        <v>265</v>
      </c>
      <c r="M29" s="32">
        <v>553</v>
      </c>
      <c r="N29" s="31">
        <v>2317</v>
      </c>
    </row>
    <row r="30" spans="1:14" ht="11.65" customHeight="1">
      <c r="A30" s="50"/>
      <c r="B30" s="30" t="s">
        <v>20</v>
      </c>
      <c r="C30" s="31">
        <v>8785</v>
      </c>
      <c r="D30" s="31">
        <v>5590</v>
      </c>
      <c r="E30" s="31">
        <v>4037</v>
      </c>
      <c r="F30" s="32">
        <v>499</v>
      </c>
      <c r="G30" s="32">
        <v>438</v>
      </c>
      <c r="H30" s="32">
        <v>457</v>
      </c>
      <c r="I30" s="32">
        <v>82</v>
      </c>
      <c r="J30" s="32">
        <v>77</v>
      </c>
      <c r="K30" s="31">
        <v>3195</v>
      </c>
      <c r="L30" s="32">
        <v>255</v>
      </c>
      <c r="M30" s="32">
        <v>700</v>
      </c>
      <c r="N30" s="31">
        <v>2240</v>
      </c>
    </row>
    <row r="31" spans="1:14" ht="11.65" customHeight="1">
      <c r="A31" s="50"/>
      <c r="B31" s="30" t="s">
        <v>21</v>
      </c>
      <c r="C31" s="31">
        <v>6644</v>
      </c>
      <c r="D31" s="31">
        <v>4111</v>
      </c>
      <c r="E31" s="31">
        <v>2933</v>
      </c>
      <c r="F31" s="32">
        <v>471</v>
      </c>
      <c r="G31" s="32">
        <v>272</v>
      </c>
      <c r="H31" s="32">
        <v>306</v>
      </c>
      <c r="I31" s="32">
        <v>80</v>
      </c>
      <c r="J31" s="32">
        <v>49</v>
      </c>
      <c r="K31" s="31">
        <v>2533</v>
      </c>
      <c r="L31" s="32">
        <v>126</v>
      </c>
      <c r="M31" s="32">
        <v>760</v>
      </c>
      <c r="N31" s="31">
        <v>1647</v>
      </c>
    </row>
    <row r="32" spans="1:14" ht="11.65" customHeight="1">
      <c r="A32" s="50"/>
      <c r="B32" s="30" t="s">
        <v>22</v>
      </c>
      <c r="C32" s="31">
        <v>5248</v>
      </c>
      <c r="D32" s="31">
        <v>2987</v>
      </c>
      <c r="E32" s="31">
        <v>2148</v>
      </c>
      <c r="F32" s="32">
        <v>419</v>
      </c>
      <c r="G32" s="32">
        <v>162</v>
      </c>
      <c r="H32" s="32">
        <v>188</v>
      </c>
      <c r="I32" s="32">
        <v>52</v>
      </c>
      <c r="J32" s="32">
        <v>18</v>
      </c>
      <c r="K32" s="31">
        <v>2261</v>
      </c>
      <c r="L32" s="32">
        <v>92</v>
      </c>
      <c r="M32" s="32">
        <v>910</v>
      </c>
      <c r="N32" s="31">
        <v>1259</v>
      </c>
    </row>
    <row r="33" spans="1:14" ht="11.65" customHeight="1">
      <c r="A33" s="50"/>
      <c r="B33" s="30" t="s">
        <v>23</v>
      </c>
      <c r="C33" s="31">
        <v>4697</v>
      </c>
      <c r="D33" s="31">
        <v>2259</v>
      </c>
      <c r="E33" s="31">
        <v>1554</v>
      </c>
      <c r="F33" s="32">
        <v>438</v>
      </c>
      <c r="G33" s="32">
        <v>80</v>
      </c>
      <c r="H33" s="32">
        <v>120</v>
      </c>
      <c r="I33" s="32">
        <v>58</v>
      </c>
      <c r="J33" s="32">
        <v>9</v>
      </c>
      <c r="K33" s="31">
        <v>2438</v>
      </c>
      <c r="L33" s="32">
        <v>70</v>
      </c>
      <c r="M33" s="31">
        <v>1225</v>
      </c>
      <c r="N33" s="31">
        <v>1143</v>
      </c>
    </row>
    <row r="34" spans="1:14" ht="11.65" customHeight="1">
      <c r="A34" s="50"/>
      <c r="B34" s="30" t="s">
        <v>24</v>
      </c>
      <c r="C34" s="31">
        <v>4358</v>
      </c>
      <c r="D34" s="31">
        <v>1316</v>
      </c>
      <c r="E34" s="32">
        <v>525</v>
      </c>
      <c r="F34" s="32">
        <v>651</v>
      </c>
      <c r="G34" s="32">
        <v>34</v>
      </c>
      <c r="H34" s="32">
        <v>30</v>
      </c>
      <c r="I34" s="32">
        <v>74</v>
      </c>
      <c r="J34" s="32">
        <v>2</v>
      </c>
      <c r="K34" s="31">
        <v>3042</v>
      </c>
      <c r="L34" s="32">
        <v>31</v>
      </c>
      <c r="M34" s="31">
        <v>2518</v>
      </c>
      <c r="N34" s="32">
        <v>493</v>
      </c>
    </row>
    <row r="35" spans="1:14" ht="11.65" customHeight="1">
      <c r="A35" s="50"/>
      <c r="B35" s="30" t="s">
        <v>25</v>
      </c>
      <c r="C35" s="31">
        <v>3835</v>
      </c>
      <c r="D35" s="32">
        <v>673</v>
      </c>
      <c r="E35" s="32">
        <v>109</v>
      </c>
      <c r="F35" s="32">
        <v>495</v>
      </c>
      <c r="G35" s="32">
        <v>10</v>
      </c>
      <c r="H35" s="32">
        <v>9</v>
      </c>
      <c r="I35" s="32">
        <v>49</v>
      </c>
      <c r="J35" s="32">
        <v>1</v>
      </c>
      <c r="K35" s="31">
        <v>3162</v>
      </c>
      <c r="L35" s="32">
        <v>16</v>
      </c>
      <c r="M35" s="31">
        <v>3060</v>
      </c>
      <c r="N35" s="32">
        <v>86</v>
      </c>
    </row>
    <row r="36" spans="1:14" ht="11.65" customHeight="1">
      <c r="A36" s="50"/>
      <c r="B36" s="30" t="s">
        <v>26</v>
      </c>
      <c r="C36" s="31">
        <v>2769</v>
      </c>
      <c r="D36" s="32">
        <v>376</v>
      </c>
      <c r="E36" s="32">
        <v>48</v>
      </c>
      <c r="F36" s="32">
        <v>278</v>
      </c>
      <c r="G36" s="32">
        <v>4</v>
      </c>
      <c r="H36" s="32">
        <v>7</v>
      </c>
      <c r="I36" s="32">
        <v>38</v>
      </c>
      <c r="J36" s="32">
        <v>1</v>
      </c>
      <c r="K36" s="31">
        <v>2393</v>
      </c>
      <c r="L36" s="32">
        <v>10</v>
      </c>
      <c r="M36" s="31">
        <v>2326</v>
      </c>
      <c r="N36" s="32">
        <v>57</v>
      </c>
    </row>
    <row r="37" spans="1:14" ht="11.65" customHeight="1">
      <c r="A37" s="50"/>
      <c r="B37" s="30" t="s">
        <v>27</v>
      </c>
      <c r="C37" s="31">
        <v>1832</v>
      </c>
      <c r="D37" s="32">
        <v>148</v>
      </c>
      <c r="E37" s="32">
        <v>16</v>
      </c>
      <c r="F37" s="32">
        <v>114</v>
      </c>
      <c r="G37" s="32">
        <v>1</v>
      </c>
      <c r="H37" s="32">
        <v>2</v>
      </c>
      <c r="I37" s="32">
        <v>12</v>
      </c>
      <c r="J37" s="32">
        <v>3</v>
      </c>
      <c r="K37" s="31">
        <v>1684</v>
      </c>
      <c r="L37" s="32">
        <v>6</v>
      </c>
      <c r="M37" s="31">
        <v>1643</v>
      </c>
      <c r="N37" s="32">
        <v>35</v>
      </c>
    </row>
    <row r="38" spans="1:14" ht="11.65" customHeight="1">
      <c r="A38" s="50"/>
      <c r="B38" s="30" t="s">
        <v>28</v>
      </c>
      <c r="C38" s="31">
        <v>2032</v>
      </c>
      <c r="D38" s="32">
        <v>208</v>
      </c>
      <c r="E38" s="32">
        <v>45</v>
      </c>
      <c r="F38" s="32">
        <v>119</v>
      </c>
      <c r="G38" s="32">
        <v>2</v>
      </c>
      <c r="H38" s="32">
        <v>10</v>
      </c>
      <c r="I38" s="32">
        <v>28</v>
      </c>
      <c r="J38" s="32">
        <v>4</v>
      </c>
      <c r="K38" s="31">
        <v>1824</v>
      </c>
      <c r="L38" s="32">
        <v>14</v>
      </c>
      <c r="M38" s="31">
        <v>1760</v>
      </c>
      <c r="N38" s="32">
        <v>50</v>
      </c>
    </row>
    <row r="39" spans="1:14" ht="11.65" customHeight="1">
      <c r="A39" s="50" t="s">
        <v>30</v>
      </c>
      <c r="B39" s="33"/>
      <c r="C39" s="29">
        <v>83774</v>
      </c>
      <c r="D39" s="29">
        <v>59788</v>
      </c>
      <c r="E39" s="29">
        <v>46781</v>
      </c>
      <c r="F39" s="29">
        <v>4508</v>
      </c>
      <c r="G39" s="29">
        <v>4648</v>
      </c>
      <c r="H39" s="29">
        <v>2544</v>
      </c>
      <c r="I39" s="34">
        <v>434</v>
      </c>
      <c r="J39" s="34">
        <v>873</v>
      </c>
      <c r="K39" s="29">
        <v>23986</v>
      </c>
      <c r="L39" s="29">
        <v>8264</v>
      </c>
      <c r="M39" s="29">
        <v>9399</v>
      </c>
      <c r="N39" s="29">
        <v>6323</v>
      </c>
    </row>
    <row r="40" spans="1:14" ht="13.15" customHeight="1">
      <c r="A40" s="50"/>
      <c r="B40" s="30">
        <v>14</v>
      </c>
      <c r="C40" s="31">
        <v>2053</v>
      </c>
      <c r="D40" s="32">
        <v>182</v>
      </c>
      <c r="E40" s="32">
        <v>39</v>
      </c>
      <c r="F40" s="32">
        <v>17</v>
      </c>
      <c r="G40" s="32">
        <v>91</v>
      </c>
      <c r="H40" s="32">
        <v>11</v>
      </c>
      <c r="I40" s="32">
        <v>2</v>
      </c>
      <c r="J40" s="32">
        <v>22</v>
      </c>
      <c r="K40" s="31">
        <v>1871</v>
      </c>
      <c r="L40" s="31">
        <v>1614</v>
      </c>
      <c r="M40" s="32">
        <v>143</v>
      </c>
      <c r="N40" s="32">
        <v>114</v>
      </c>
    </row>
    <row r="41" spans="1:14" ht="11.65" customHeight="1">
      <c r="A41" s="50"/>
      <c r="B41" s="30" t="s">
        <v>15</v>
      </c>
      <c r="C41" s="31">
        <v>10108</v>
      </c>
      <c r="D41" s="31">
        <v>3417</v>
      </c>
      <c r="E41" s="31">
        <v>1691</v>
      </c>
      <c r="F41" s="32">
        <v>181</v>
      </c>
      <c r="G41" s="32">
        <v>910</v>
      </c>
      <c r="H41" s="32">
        <v>316</v>
      </c>
      <c r="I41" s="32">
        <v>43</v>
      </c>
      <c r="J41" s="32">
        <v>276</v>
      </c>
      <c r="K41" s="31">
        <v>6691</v>
      </c>
      <c r="L41" s="31">
        <v>4988</v>
      </c>
      <c r="M41" s="32">
        <v>540</v>
      </c>
      <c r="N41" s="31">
        <v>1163</v>
      </c>
    </row>
    <row r="42" spans="1:14" ht="11.65" customHeight="1">
      <c r="A42" s="50"/>
      <c r="B42" s="30" t="s">
        <v>16</v>
      </c>
      <c r="C42" s="31">
        <v>9989</v>
      </c>
      <c r="D42" s="31">
        <v>7684</v>
      </c>
      <c r="E42" s="31">
        <v>5270</v>
      </c>
      <c r="F42" s="32">
        <v>326</v>
      </c>
      <c r="G42" s="31">
        <v>1078</v>
      </c>
      <c r="H42" s="32">
        <v>647</v>
      </c>
      <c r="I42" s="32">
        <v>44</v>
      </c>
      <c r="J42" s="32">
        <v>319</v>
      </c>
      <c r="K42" s="31">
        <v>2305</v>
      </c>
      <c r="L42" s="32">
        <v>965</v>
      </c>
      <c r="M42" s="32">
        <v>298</v>
      </c>
      <c r="N42" s="31">
        <v>1042</v>
      </c>
    </row>
    <row r="43" spans="1:14" ht="11.65" customHeight="1">
      <c r="A43" s="50"/>
      <c r="B43" s="30" t="s">
        <v>17</v>
      </c>
      <c r="C43" s="31">
        <v>9481</v>
      </c>
      <c r="D43" s="31">
        <v>8290</v>
      </c>
      <c r="E43" s="31">
        <v>6587</v>
      </c>
      <c r="F43" s="32">
        <v>356</v>
      </c>
      <c r="G43" s="32">
        <v>796</v>
      </c>
      <c r="H43" s="32">
        <v>381</v>
      </c>
      <c r="I43" s="32">
        <v>49</v>
      </c>
      <c r="J43" s="32">
        <v>121</v>
      </c>
      <c r="K43" s="31">
        <v>1191</v>
      </c>
      <c r="L43" s="32">
        <v>238</v>
      </c>
      <c r="M43" s="32">
        <v>262</v>
      </c>
      <c r="N43" s="32">
        <v>691</v>
      </c>
    </row>
    <row r="44" spans="1:14" ht="11.65" customHeight="1">
      <c r="A44" s="50"/>
      <c r="B44" s="30" t="s">
        <v>18</v>
      </c>
      <c r="C44" s="31">
        <v>8287</v>
      </c>
      <c r="D44" s="31">
        <v>7470</v>
      </c>
      <c r="E44" s="31">
        <v>6214</v>
      </c>
      <c r="F44" s="32">
        <v>314</v>
      </c>
      <c r="G44" s="32">
        <v>566</v>
      </c>
      <c r="H44" s="32">
        <v>291</v>
      </c>
      <c r="I44" s="32">
        <v>27</v>
      </c>
      <c r="J44" s="32">
        <v>58</v>
      </c>
      <c r="K44" s="32">
        <v>817</v>
      </c>
      <c r="L44" s="32">
        <v>110</v>
      </c>
      <c r="M44" s="32">
        <v>208</v>
      </c>
      <c r="N44" s="32">
        <v>499</v>
      </c>
    </row>
    <row r="45" spans="1:14" ht="11.65" customHeight="1">
      <c r="A45" s="50"/>
      <c r="B45" s="30" t="s">
        <v>19</v>
      </c>
      <c r="C45" s="31">
        <v>7835</v>
      </c>
      <c r="D45" s="31">
        <v>7104</v>
      </c>
      <c r="E45" s="31">
        <v>6122</v>
      </c>
      <c r="F45" s="32">
        <v>313</v>
      </c>
      <c r="G45" s="32">
        <v>418</v>
      </c>
      <c r="H45" s="32">
        <v>199</v>
      </c>
      <c r="I45" s="32">
        <v>21</v>
      </c>
      <c r="J45" s="32">
        <v>31</v>
      </c>
      <c r="K45" s="32">
        <v>731</v>
      </c>
      <c r="L45" s="32">
        <v>82</v>
      </c>
      <c r="M45" s="32">
        <v>214</v>
      </c>
      <c r="N45" s="32">
        <v>435</v>
      </c>
    </row>
    <row r="46" spans="1:14" ht="11.65" customHeight="1">
      <c r="A46" s="50"/>
      <c r="B46" s="30" t="s">
        <v>20</v>
      </c>
      <c r="C46" s="31">
        <v>8281</v>
      </c>
      <c r="D46" s="31">
        <v>7536</v>
      </c>
      <c r="E46" s="31">
        <v>6626</v>
      </c>
      <c r="F46" s="32">
        <v>346</v>
      </c>
      <c r="G46" s="32">
        <v>303</v>
      </c>
      <c r="H46" s="32">
        <v>223</v>
      </c>
      <c r="I46" s="32">
        <v>20</v>
      </c>
      <c r="J46" s="32">
        <v>18</v>
      </c>
      <c r="K46" s="32">
        <v>745</v>
      </c>
      <c r="L46" s="32">
        <v>73</v>
      </c>
      <c r="M46" s="32">
        <v>240</v>
      </c>
      <c r="N46" s="32">
        <v>432</v>
      </c>
    </row>
    <row r="47" spans="1:14" ht="11.65" customHeight="1">
      <c r="A47" s="50"/>
      <c r="B47" s="30" t="s">
        <v>21</v>
      </c>
      <c r="C47" s="31">
        <v>6335</v>
      </c>
      <c r="D47" s="31">
        <v>5583</v>
      </c>
      <c r="E47" s="31">
        <v>4867</v>
      </c>
      <c r="F47" s="32">
        <v>308</v>
      </c>
      <c r="G47" s="32">
        <v>222</v>
      </c>
      <c r="H47" s="32">
        <v>152</v>
      </c>
      <c r="I47" s="32">
        <v>28</v>
      </c>
      <c r="J47" s="32">
        <v>6</v>
      </c>
      <c r="K47" s="32">
        <v>752</v>
      </c>
      <c r="L47" s="32">
        <v>63</v>
      </c>
      <c r="M47" s="32">
        <v>267</v>
      </c>
      <c r="N47" s="32">
        <v>422</v>
      </c>
    </row>
    <row r="48" spans="1:14" ht="11.65" customHeight="1">
      <c r="A48" s="50"/>
      <c r="B48" s="30" t="s">
        <v>22</v>
      </c>
      <c r="C48" s="31">
        <v>4912</v>
      </c>
      <c r="D48" s="31">
        <v>4160</v>
      </c>
      <c r="E48" s="31">
        <v>3580</v>
      </c>
      <c r="F48" s="32">
        <v>314</v>
      </c>
      <c r="G48" s="32">
        <v>110</v>
      </c>
      <c r="H48" s="32">
        <v>124</v>
      </c>
      <c r="I48" s="32">
        <v>25</v>
      </c>
      <c r="J48" s="32">
        <v>7</v>
      </c>
      <c r="K48" s="32">
        <v>752</v>
      </c>
      <c r="L48" s="32">
        <v>46</v>
      </c>
      <c r="M48" s="32">
        <v>306</v>
      </c>
      <c r="N48" s="32">
        <v>400</v>
      </c>
    </row>
    <row r="49" spans="1:14" ht="11.65" customHeight="1">
      <c r="A49" s="50"/>
      <c r="B49" s="30" t="s">
        <v>23</v>
      </c>
      <c r="C49" s="31">
        <v>4376</v>
      </c>
      <c r="D49" s="31">
        <v>3460</v>
      </c>
      <c r="E49" s="31">
        <v>2917</v>
      </c>
      <c r="F49" s="32">
        <v>328</v>
      </c>
      <c r="G49" s="32">
        <v>74</v>
      </c>
      <c r="H49" s="32">
        <v>92</v>
      </c>
      <c r="I49" s="32">
        <v>41</v>
      </c>
      <c r="J49" s="32">
        <v>8</v>
      </c>
      <c r="K49" s="32">
        <v>916</v>
      </c>
      <c r="L49" s="32">
        <v>32</v>
      </c>
      <c r="M49" s="32">
        <v>483</v>
      </c>
      <c r="N49" s="32">
        <v>401</v>
      </c>
    </row>
    <row r="50" spans="1:14" ht="11.65" customHeight="1">
      <c r="A50" s="50"/>
      <c r="B50" s="30" t="s">
        <v>24</v>
      </c>
      <c r="C50" s="31">
        <v>3871</v>
      </c>
      <c r="D50" s="31">
        <v>2599</v>
      </c>
      <c r="E50" s="31">
        <v>2034</v>
      </c>
      <c r="F50" s="32">
        <v>378</v>
      </c>
      <c r="G50" s="32">
        <v>58</v>
      </c>
      <c r="H50" s="32">
        <v>92</v>
      </c>
      <c r="I50" s="32">
        <v>31</v>
      </c>
      <c r="J50" s="32">
        <v>6</v>
      </c>
      <c r="K50" s="31">
        <v>1272</v>
      </c>
      <c r="L50" s="32">
        <v>23</v>
      </c>
      <c r="M50" s="32">
        <v>803</v>
      </c>
      <c r="N50" s="32">
        <v>446</v>
      </c>
    </row>
    <row r="51" spans="1:14" ht="11.65" customHeight="1">
      <c r="A51" s="50"/>
      <c r="B51" s="30" t="s">
        <v>25</v>
      </c>
      <c r="C51" s="31">
        <v>3387</v>
      </c>
      <c r="D51" s="31">
        <v>1367</v>
      </c>
      <c r="E51" s="32">
        <v>631</v>
      </c>
      <c r="F51" s="32">
        <v>653</v>
      </c>
      <c r="G51" s="32">
        <v>15</v>
      </c>
      <c r="H51" s="32">
        <v>12</v>
      </c>
      <c r="I51" s="32">
        <v>56</v>
      </c>
      <c r="J51" s="32" t="s">
        <v>33</v>
      </c>
      <c r="K51" s="31">
        <v>2020</v>
      </c>
      <c r="L51" s="32">
        <v>8</v>
      </c>
      <c r="M51" s="31">
        <v>1824</v>
      </c>
      <c r="N51" s="32">
        <v>188</v>
      </c>
    </row>
    <row r="52" spans="1:14" ht="11.65" customHeight="1">
      <c r="A52" s="50"/>
      <c r="B52" s="30" t="s">
        <v>26</v>
      </c>
      <c r="C52" s="31">
        <v>2374</v>
      </c>
      <c r="D52" s="32">
        <v>530</v>
      </c>
      <c r="E52" s="32">
        <v>92</v>
      </c>
      <c r="F52" s="32">
        <v>411</v>
      </c>
      <c r="G52" s="32">
        <v>1</v>
      </c>
      <c r="H52" s="32">
        <v>4</v>
      </c>
      <c r="I52" s="32">
        <v>22</v>
      </c>
      <c r="J52" s="32" t="s">
        <v>33</v>
      </c>
      <c r="K52" s="31">
        <v>1844</v>
      </c>
      <c r="L52" s="32">
        <v>6</v>
      </c>
      <c r="M52" s="31">
        <v>1799</v>
      </c>
      <c r="N52" s="32">
        <v>39</v>
      </c>
    </row>
    <row r="53" spans="1:14" ht="11.65" customHeight="1">
      <c r="A53" s="50"/>
      <c r="B53" s="30" t="s">
        <v>27</v>
      </c>
      <c r="C53" s="31">
        <v>1321</v>
      </c>
      <c r="D53" s="32">
        <v>225</v>
      </c>
      <c r="E53" s="32">
        <v>36</v>
      </c>
      <c r="F53" s="32">
        <v>172</v>
      </c>
      <c r="G53" s="32">
        <v>5</v>
      </c>
      <c r="H53" s="32" t="s">
        <v>33</v>
      </c>
      <c r="I53" s="32">
        <v>11</v>
      </c>
      <c r="J53" s="32">
        <v>1</v>
      </c>
      <c r="K53" s="31">
        <v>1096</v>
      </c>
      <c r="L53" s="32">
        <v>9</v>
      </c>
      <c r="M53" s="31">
        <v>1054</v>
      </c>
      <c r="N53" s="32">
        <v>33</v>
      </c>
    </row>
    <row r="54" spans="1:14" ht="11.65" customHeight="1">
      <c r="A54" s="50"/>
      <c r="B54" s="35" t="s">
        <v>28</v>
      </c>
      <c r="C54" s="36">
        <v>1164</v>
      </c>
      <c r="D54" s="37">
        <v>181</v>
      </c>
      <c r="E54" s="37">
        <v>75</v>
      </c>
      <c r="F54" s="37">
        <v>91</v>
      </c>
      <c r="G54" s="37">
        <v>1</v>
      </c>
      <c r="H54" s="37" t="s">
        <v>33</v>
      </c>
      <c r="I54" s="37">
        <v>14</v>
      </c>
      <c r="J54" s="37" t="s">
        <v>33</v>
      </c>
      <c r="K54" s="37">
        <v>983</v>
      </c>
      <c r="L54" s="37">
        <v>7</v>
      </c>
      <c r="M54" s="37">
        <v>958</v>
      </c>
      <c r="N54" s="37">
        <v>18</v>
      </c>
    </row>
    <row r="55" spans="1:14" ht="11.65" customHeight="1">
      <c r="A55" s="45" t="s">
        <v>60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ht="15.4" customHeight="1">
      <c r="A56" s="45" t="s">
        <v>61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</row>
    <row r="57" spans="1:14" ht="22.5" customHeight="1">
      <c r="A57" s="46" t="s">
        <v>56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26.65" customHeight="1">
      <c r="A58" s="46" t="s">
        <v>57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5.4" customHeight="1">
      <c r="H59" s="67"/>
      <c r="I59" s="67"/>
    </row>
    <row r="60" spans="1:14" ht="15.4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1:14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1:14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1:14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1:14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1:1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</sheetData>
  <mergeCells count="22">
    <mergeCell ref="A1:N1"/>
    <mergeCell ref="A2:N2"/>
    <mergeCell ref="A3:B6"/>
    <mergeCell ref="C3:C6"/>
    <mergeCell ref="D3:N3"/>
    <mergeCell ref="D4:J4"/>
    <mergeCell ref="K4:N4"/>
    <mergeCell ref="D5:D6"/>
    <mergeCell ref="E5:G5"/>
    <mergeCell ref="H5:J5"/>
    <mergeCell ref="K5:K6"/>
    <mergeCell ref="L5:L6"/>
    <mergeCell ref="M5:M6"/>
    <mergeCell ref="H59:I59"/>
    <mergeCell ref="N5:N6"/>
    <mergeCell ref="A7:A22"/>
    <mergeCell ref="A23:A38"/>
    <mergeCell ref="A39:A54"/>
    <mergeCell ref="A55:N55"/>
    <mergeCell ref="A56:N56"/>
    <mergeCell ref="A57:N57"/>
    <mergeCell ref="A58:N58"/>
  </mergeCells>
  <pageMargins left="0.5" right="0.5" top="0.5" bottom="0.5" header="0" footer="0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S69"/>
  <sheetViews>
    <sheetView showGridLines="0" topLeftCell="G1" zoomScaleNormal="100" workbookViewId="0">
      <pane ySplit="7" topLeftCell="A8" activePane="bottomLeft" state="frozen"/>
      <selection pane="bottomLeft" activeCell="D8" sqref="D8:N8"/>
    </sheetView>
  </sheetViews>
  <sheetFormatPr baseColWidth="10" defaultRowHeight="15"/>
  <cols>
    <col min="1" max="1" width="25.6640625" style="4" customWidth="1"/>
    <col min="2" max="2" width="20.6640625" style="4" customWidth="1"/>
    <col min="3" max="3" width="12.6640625" style="4" customWidth="1"/>
    <col min="4" max="5" width="8.6640625" style="4" customWidth="1"/>
    <col min="6" max="6" width="10.6640625" style="4" customWidth="1"/>
    <col min="7" max="7" width="9.6640625" style="4" customWidth="1"/>
    <col min="8" max="8" width="10" style="4" customWidth="1"/>
    <col min="9" max="9" width="11.33203125" style="4" customWidth="1"/>
    <col min="10" max="10" width="11.6640625" style="4" customWidth="1"/>
    <col min="11" max="11" width="9.6640625" style="4" customWidth="1"/>
    <col min="12" max="12" width="13.83203125" style="4" customWidth="1"/>
    <col min="13" max="13" width="16.1640625" style="4" customWidth="1"/>
    <col min="14" max="14" width="14.33203125" style="4" customWidth="1"/>
    <col min="15" max="16384" width="12" style="4"/>
  </cols>
  <sheetData>
    <row r="1" spans="1:19" ht="17.649999999999999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9" ht="28.9" customHeight="1">
      <c r="A2" s="40" t="s">
        <v>69</v>
      </c>
      <c r="B2" s="40" t="s">
        <v>34</v>
      </c>
      <c r="C2" s="40" t="s">
        <v>34</v>
      </c>
      <c r="D2" s="40" t="s">
        <v>34</v>
      </c>
      <c r="E2" s="40" t="s">
        <v>34</v>
      </c>
      <c r="F2" s="40" t="s">
        <v>34</v>
      </c>
      <c r="G2" s="40" t="s">
        <v>34</v>
      </c>
      <c r="H2" s="40" t="s">
        <v>34</v>
      </c>
      <c r="I2" s="40" t="s">
        <v>34</v>
      </c>
      <c r="J2" s="40" t="s">
        <v>34</v>
      </c>
      <c r="K2" s="40" t="s">
        <v>34</v>
      </c>
      <c r="L2" s="40" t="s">
        <v>34</v>
      </c>
      <c r="M2" s="40" t="s">
        <v>34</v>
      </c>
      <c r="N2" s="40" t="s">
        <v>34</v>
      </c>
      <c r="Q2" s="4" t="s">
        <v>34</v>
      </c>
    </row>
    <row r="3" spans="1:19" ht="11.6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9" ht="15.4" customHeight="1">
      <c r="A4" s="41" t="s">
        <v>1</v>
      </c>
      <c r="B4" s="41" t="s">
        <v>34</v>
      </c>
      <c r="C4" s="41" t="s">
        <v>2</v>
      </c>
      <c r="D4" s="41" t="s">
        <v>3</v>
      </c>
      <c r="E4" s="41" t="s">
        <v>34</v>
      </c>
      <c r="F4" s="41" t="s">
        <v>34</v>
      </c>
      <c r="G4" s="41" t="s">
        <v>34</v>
      </c>
      <c r="H4" s="41" t="s">
        <v>34</v>
      </c>
      <c r="I4" s="41" t="s">
        <v>34</v>
      </c>
      <c r="J4" s="41" t="s">
        <v>34</v>
      </c>
      <c r="K4" s="41" t="s">
        <v>34</v>
      </c>
      <c r="L4" s="41" t="s">
        <v>34</v>
      </c>
      <c r="M4" s="41" t="s">
        <v>34</v>
      </c>
      <c r="N4" s="41" t="s">
        <v>34</v>
      </c>
    </row>
    <row r="5" spans="1:19" ht="15.4" customHeight="1">
      <c r="A5" s="41" t="s">
        <v>34</v>
      </c>
      <c r="B5" s="41" t="s">
        <v>34</v>
      </c>
      <c r="C5" s="41" t="s">
        <v>34</v>
      </c>
      <c r="D5" s="41" t="s">
        <v>4</v>
      </c>
      <c r="E5" s="41" t="s">
        <v>34</v>
      </c>
      <c r="F5" s="41" t="s">
        <v>34</v>
      </c>
      <c r="G5" s="41" t="s">
        <v>34</v>
      </c>
      <c r="H5" s="41" t="s">
        <v>34</v>
      </c>
      <c r="I5" s="41" t="s">
        <v>34</v>
      </c>
      <c r="J5" s="41" t="s">
        <v>34</v>
      </c>
      <c r="K5" s="41" t="s">
        <v>5</v>
      </c>
      <c r="L5" s="41" t="s">
        <v>34</v>
      </c>
      <c r="M5" s="41" t="s">
        <v>34</v>
      </c>
      <c r="N5" s="41" t="s">
        <v>34</v>
      </c>
      <c r="O5" s="4" t="s">
        <v>34</v>
      </c>
      <c r="P5" s="4" t="s">
        <v>34</v>
      </c>
      <c r="Q5" s="4" t="s">
        <v>34</v>
      </c>
      <c r="R5" s="4" t="s">
        <v>34</v>
      </c>
      <c r="S5" s="4" t="s">
        <v>34</v>
      </c>
    </row>
    <row r="6" spans="1:19" ht="15.4" customHeight="1">
      <c r="A6" s="41" t="s">
        <v>34</v>
      </c>
      <c r="B6" s="41" t="s">
        <v>34</v>
      </c>
      <c r="C6" s="41" t="s">
        <v>34</v>
      </c>
      <c r="D6" s="41" t="s">
        <v>6</v>
      </c>
      <c r="E6" s="41" t="s">
        <v>7</v>
      </c>
      <c r="F6" s="41" t="s">
        <v>34</v>
      </c>
      <c r="G6" s="41" t="s">
        <v>34</v>
      </c>
      <c r="H6" s="41" t="s">
        <v>8</v>
      </c>
      <c r="I6" s="41" t="s">
        <v>34</v>
      </c>
      <c r="J6" s="41" t="s">
        <v>34</v>
      </c>
      <c r="K6" s="41" t="s">
        <v>6</v>
      </c>
      <c r="L6" s="41" t="s">
        <v>46</v>
      </c>
      <c r="M6" s="41" t="s">
        <v>49</v>
      </c>
      <c r="N6" s="41" t="s">
        <v>35</v>
      </c>
      <c r="O6" s="4" t="s">
        <v>34</v>
      </c>
      <c r="P6" s="4" t="s">
        <v>34</v>
      </c>
      <c r="Q6" s="4" t="s">
        <v>34</v>
      </c>
      <c r="R6" s="4" t="s">
        <v>34</v>
      </c>
      <c r="S6" s="4" t="s">
        <v>34</v>
      </c>
    </row>
    <row r="7" spans="1:19" ht="64.150000000000006" customHeight="1">
      <c r="A7" s="41" t="s">
        <v>34</v>
      </c>
      <c r="B7" s="41" t="s">
        <v>34</v>
      </c>
      <c r="C7" s="41" t="s">
        <v>34</v>
      </c>
      <c r="D7" s="41" t="s">
        <v>34</v>
      </c>
      <c r="E7" s="7" t="s">
        <v>9</v>
      </c>
      <c r="F7" s="7" t="s">
        <v>47</v>
      </c>
      <c r="G7" s="7" t="s">
        <v>50</v>
      </c>
      <c r="H7" s="7" t="s">
        <v>10</v>
      </c>
      <c r="I7" s="7" t="s">
        <v>48</v>
      </c>
      <c r="J7" s="7" t="s">
        <v>51</v>
      </c>
      <c r="K7" s="41" t="s">
        <v>34</v>
      </c>
      <c r="L7" s="41" t="s">
        <v>11</v>
      </c>
      <c r="M7" s="41" t="s">
        <v>12</v>
      </c>
      <c r="N7" s="41" t="s">
        <v>13</v>
      </c>
      <c r="O7" s="4" t="s">
        <v>34</v>
      </c>
      <c r="P7" s="4" t="s">
        <v>34</v>
      </c>
      <c r="Q7" s="4" t="s">
        <v>34</v>
      </c>
      <c r="R7" s="4" t="s">
        <v>34</v>
      </c>
      <c r="S7" s="4" t="s">
        <v>34</v>
      </c>
    </row>
    <row r="8" spans="1:19" ht="13.15" customHeight="1">
      <c r="A8" s="49" t="s">
        <v>6</v>
      </c>
      <c r="B8" s="8" t="s">
        <v>34</v>
      </c>
      <c r="C8" s="9">
        <v>32154</v>
      </c>
      <c r="D8" s="9">
        <v>18753</v>
      </c>
      <c r="E8" s="9">
        <v>13581</v>
      </c>
      <c r="F8" s="9">
        <v>1572</v>
      </c>
      <c r="G8" s="9">
        <v>2154</v>
      </c>
      <c r="H8" s="9">
        <v>885</v>
      </c>
      <c r="I8" s="9">
        <v>162</v>
      </c>
      <c r="J8" s="9">
        <v>399</v>
      </c>
      <c r="K8" s="9">
        <v>13401</v>
      </c>
      <c r="L8" s="9">
        <v>3840</v>
      </c>
      <c r="M8" s="9">
        <v>5289</v>
      </c>
      <c r="N8" s="9">
        <v>4272</v>
      </c>
    </row>
    <row r="9" spans="1:19" ht="11.65" customHeight="1">
      <c r="A9" s="42" t="s">
        <v>34</v>
      </c>
      <c r="B9" s="10" t="s">
        <v>14</v>
      </c>
      <c r="C9" s="11">
        <v>787</v>
      </c>
      <c r="D9" s="11">
        <v>52</v>
      </c>
      <c r="E9" s="11">
        <v>10</v>
      </c>
      <c r="F9" s="11">
        <v>4</v>
      </c>
      <c r="G9" s="11">
        <v>28</v>
      </c>
      <c r="H9" s="11">
        <v>4</v>
      </c>
      <c r="I9" s="11" t="s">
        <v>33</v>
      </c>
      <c r="J9" s="11">
        <v>6</v>
      </c>
      <c r="K9" s="11">
        <v>735</v>
      </c>
      <c r="L9" s="11">
        <v>660</v>
      </c>
      <c r="M9" s="11">
        <v>26</v>
      </c>
      <c r="N9" s="11">
        <v>49</v>
      </c>
      <c r="O9" s="4" t="s">
        <v>34</v>
      </c>
      <c r="P9" s="4" t="s">
        <v>34</v>
      </c>
      <c r="R9" s="4" t="s">
        <v>34</v>
      </c>
      <c r="S9" s="4" t="s">
        <v>34</v>
      </c>
    </row>
    <row r="10" spans="1:19" ht="11.65" customHeight="1">
      <c r="A10" s="42" t="s">
        <v>34</v>
      </c>
      <c r="B10" s="10" t="s">
        <v>15</v>
      </c>
      <c r="C10" s="11">
        <v>3836</v>
      </c>
      <c r="D10" s="11">
        <v>1051</v>
      </c>
      <c r="E10" s="11">
        <v>430</v>
      </c>
      <c r="F10" s="11">
        <v>45</v>
      </c>
      <c r="G10" s="11">
        <v>395</v>
      </c>
      <c r="H10" s="11">
        <v>71</v>
      </c>
      <c r="I10" s="11">
        <v>13</v>
      </c>
      <c r="J10" s="11">
        <v>97</v>
      </c>
      <c r="K10" s="11">
        <v>2785</v>
      </c>
      <c r="L10" s="11">
        <v>2145</v>
      </c>
      <c r="M10" s="11">
        <v>169</v>
      </c>
      <c r="N10" s="11">
        <v>471</v>
      </c>
      <c r="O10" s="4" t="s">
        <v>34</v>
      </c>
      <c r="P10" s="4" t="s">
        <v>34</v>
      </c>
      <c r="R10" s="4" t="s">
        <v>34</v>
      </c>
      <c r="S10" s="4" t="s">
        <v>34</v>
      </c>
    </row>
    <row r="11" spans="1:19" ht="11.65" customHeight="1">
      <c r="A11" s="42" t="s">
        <v>34</v>
      </c>
      <c r="B11" s="10" t="s">
        <v>16</v>
      </c>
      <c r="C11" s="11">
        <v>3842</v>
      </c>
      <c r="D11" s="11">
        <v>2501</v>
      </c>
      <c r="E11" s="11">
        <v>1492</v>
      </c>
      <c r="F11" s="11">
        <v>59</v>
      </c>
      <c r="G11" s="11">
        <v>613</v>
      </c>
      <c r="H11" s="11">
        <v>176</v>
      </c>
      <c r="I11" s="11">
        <v>20</v>
      </c>
      <c r="J11" s="11">
        <v>141</v>
      </c>
      <c r="K11" s="11">
        <v>1341</v>
      </c>
      <c r="L11" s="11">
        <v>537</v>
      </c>
      <c r="M11" s="11">
        <v>135</v>
      </c>
      <c r="N11" s="11">
        <v>669</v>
      </c>
      <c r="O11" s="4" t="s">
        <v>34</v>
      </c>
      <c r="P11" s="4" t="s">
        <v>34</v>
      </c>
      <c r="R11" s="4" t="s">
        <v>34</v>
      </c>
      <c r="S11" s="4" t="s">
        <v>34</v>
      </c>
    </row>
    <row r="12" spans="1:19" ht="11.65" customHeight="1">
      <c r="A12" s="42" t="s">
        <v>34</v>
      </c>
      <c r="B12" s="10" t="s">
        <v>17</v>
      </c>
      <c r="C12" s="11">
        <v>3613</v>
      </c>
      <c r="D12" s="11">
        <v>2674</v>
      </c>
      <c r="E12" s="11">
        <v>1942</v>
      </c>
      <c r="F12" s="11">
        <v>92</v>
      </c>
      <c r="G12" s="11">
        <v>390</v>
      </c>
      <c r="H12" s="11">
        <v>159</v>
      </c>
      <c r="I12" s="11">
        <v>15</v>
      </c>
      <c r="J12" s="11">
        <v>76</v>
      </c>
      <c r="K12" s="11">
        <v>939</v>
      </c>
      <c r="L12" s="11">
        <v>175</v>
      </c>
      <c r="M12" s="11">
        <v>150</v>
      </c>
      <c r="N12" s="11">
        <v>614</v>
      </c>
      <c r="O12" s="4" t="s">
        <v>34</v>
      </c>
      <c r="P12" s="4" t="s">
        <v>34</v>
      </c>
      <c r="R12" s="4" t="s">
        <v>34</v>
      </c>
      <c r="S12" s="4" t="s">
        <v>34</v>
      </c>
    </row>
    <row r="13" spans="1:19" ht="11.65" customHeight="1">
      <c r="A13" s="42" t="s">
        <v>34</v>
      </c>
      <c r="B13" s="10" t="s">
        <v>18</v>
      </c>
      <c r="C13" s="11">
        <v>3084</v>
      </c>
      <c r="D13" s="11">
        <v>2357</v>
      </c>
      <c r="E13" s="11">
        <v>1831</v>
      </c>
      <c r="F13" s="11">
        <v>99</v>
      </c>
      <c r="G13" s="11">
        <v>240</v>
      </c>
      <c r="H13" s="11">
        <v>134</v>
      </c>
      <c r="I13" s="11">
        <v>14</v>
      </c>
      <c r="J13" s="11">
        <v>39</v>
      </c>
      <c r="K13" s="11">
        <v>727</v>
      </c>
      <c r="L13" s="11">
        <v>92</v>
      </c>
      <c r="M13" s="11">
        <v>118</v>
      </c>
      <c r="N13" s="11">
        <v>517</v>
      </c>
      <c r="O13" s="4" t="s">
        <v>34</v>
      </c>
      <c r="P13" s="4" t="s">
        <v>34</v>
      </c>
      <c r="R13" s="4" t="s">
        <v>34</v>
      </c>
      <c r="S13" s="4" t="s">
        <v>34</v>
      </c>
    </row>
    <row r="14" spans="1:19" ht="11.65" customHeight="1">
      <c r="A14" s="42" t="s">
        <v>34</v>
      </c>
      <c r="B14" s="10" t="s">
        <v>19</v>
      </c>
      <c r="C14" s="11">
        <v>2870</v>
      </c>
      <c r="D14" s="11">
        <v>2199</v>
      </c>
      <c r="E14" s="11">
        <v>1827</v>
      </c>
      <c r="F14" s="11">
        <v>82</v>
      </c>
      <c r="G14" s="11">
        <v>151</v>
      </c>
      <c r="H14" s="11">
        <v>106</v>
      </c>
      <c r="I14" s="11">
        <v>15</v>
      </c>
      <c r="J14" s="11">
        <v>18</v>
      </c>
      <c r="K14" s="11">
        <v>671</v>
      </c>
      <c r="L14" s="11">
        <v>76</v>
      </c>
      <c r="M14" s="11">
        <v>139</v>
      </c>
      <c r="N14" s="11">
        <v>456</v>
      </c>
      <c r="O14" s="4" t="s">
        <v>34</v>
      </c>
      <c r="P14" s="4" t="s">
        <v>34</v>
      </c>
      <c r="R14" s="4" t="s">
        <v>34</v>
      </c>
      <c r="S14" s="4" t="s">
        <v>34</v>
      </c>
    </row>
    <row r="15" spans="1:19" ht="11.65" customHeight="1">
      <c r="A15" s="42" t="s">
        <v>34</v>
      </c>
      <c r="B15" s="10" t="s">
        <v>20</v>
      </c>
      <c r="C15" s="11">
        <v>3078</v>
      </c>
      <c r="D15" s="11">
        <v>2408</v>
      </c>
      <c r="E15" s="11">
        <v>2020</v>
      </c>
      <c r="F15" s="11">
        <v>127</v>
      </c>
      <c r="G15" s="11">
        <v>148</v>
      </c>
      <c r="H15" s="11">
        <v>85</v>
      </c>
      <c r="I15" s="11">
        <v>15</v>
      </c>
      <c r="J15" s="11">
        <v>13</v>
      </c>
      <c r="K15" s="11">
        <v>670</v>
      </c>
      <c r="L15" s="11">
        <v>63</v>
      </c>
      <c r="M15" s="11">
        <v>166</v>
      </c>
      <c r="N15" s="11">
        <v>441</v>
      </c>
      <c r="O15" s="4" t="s">
        <v>34</v>
      </c>
      <c r="P15" s="4" t="s">
        <v>34</v>
      </c>
      <c r="R15" s="4" t="s">
        <v>34</v>
      </c>
      <c r="S15" s="4" t="s">
        <v>34</v>
      </c>
    </row>
    <row r="16" spans="1:19" ht="11.65" customHeight="1">
      <c r="A16" s="42" t="s">
        <v>34</v>
      </c>
      <c r="B16" s="10" t="s">
        <v>21</v>
      </c>
      <c r="C16" s="11">
        <v>2289</v>
      </c>
      <c r="D16" s="11">
        <v>1707</v>
      </c>
      <c r="E16" s="11">
        <v>1417</v>
      </c>
      <c r="F16" s="11">
        <v>120</v>
      </c>
      <c r="G16" s="11">
        <v>90</v>
      </c>
      <c r="H16" s="11">
        <v>64</v>
      </c>
      <c r="I16" s="11">
        <v>11</v>
      </c>
      <c r="J16" s="11">
        <v>5</v>
      </c>
      <c r="K16" s="11">
        <v>582</v>
      </c>
      <c r="L16" s="11">
        <v>32</v>
      </c>
      <c r="M16" s="11">
        <v>199</v>
      </c>
      <c r="N16" s="11">
        <v>351</v>
      </c>
      <c r="O16" s="4" t="s">
        <v>34</v>
      </c>
      <c r="P16" s="4" t="s">
        <v>34</v>
      </c>
      <c r="R16" s="4" t="s">
        <v>34</v>
      </c>
      <c r="S16" s="4" t="s">
        <v>34</v>
      </c>
    </row>
    <row r="17" spans="1:19" ht="11.65" customHeight="1">
      <c r="A17" s="42" t="s">
        <v>34</v>
      </c>
      <c r="B17" s="10" t="s">
        <v>22</v>
      </c>
      <c r="C17" s="11">
        <v>1732</v>
      </c>
      <c r="D17" s="11">
        <v>1282</v>
      </c>
      <c r="E17" s="11">
        <v>1069</v>
      </c>
      <c r="F17" s="11">
        <v>119</v>
      </c>
      <c r="G17" s="11">
        <v>40</v>
      </c>
      <c r="H17" s="11">
        <v>42</v>
      </c>
      <c r="I17" s="11">
        <v>10</v>
      </c>
      <c r="J17" s="11">
        <v>2</v>
      </c>
      <c r="K17" s="11">
        <v>450</v>
      </c>
      <c r="L17" s="11">
        <v>14</v>
      </c>
      <c r="M17" s="11">
        <v>212</v>
      </c>
      <c r="N17" s="11">
        <v>224</v>
      </c>
      <c r="O17" s="4" t="s">
        <v>34</v>
      </c>
      <c r="P17" s="4" t="s">
        <v>34</v>
      </c>
      <c r="R17" s="4" t="s">
        <v>34</v>
      </c>
      <c r="S17" s="4" t="s">
        <v>34</v>
      </c>
    </row>
    <row r="18" spans="1:19" ht="11.65" customHeight="1">
      <c r="A18" s="42" t="s">
        <v>34</v>
      </c>
      <c r="B18" s="10" t="s">
        <v>23</v>
      </c>
      <c r="C18" s="11">
        <v>1679</v>
      </c>
      <c r="D18" s="11">
        <v>1062</v>
      </c>
      <c r="E18" s="11">
        <v>845</v>
      </c>
      <c r="F18" s="11">
        <v>141</v>
      </c>
      <c r="G18" s="11">
        <v>34</v>
      </c>
      <c r="H18" s="11">
        <v>31</v>
      </c>
      <c r="I18" s="11">
        <v>9</v>
      </c>
      <c r="J18" s="11">
        <v>2</v>
      </c>
      <c r="K18" s="11">
        <v>617</v>
      </c>
      <c r="L18" s="11">
        <v>18</v>
      </c>
      <c r="M18" s="11">
        <v>361</v>
      </c>
      <c r="N18" s="11">
        <v>238</v>
      </c>
      <c r="O18" s="4" t="s">
        <v>34</v>
      </c>
      <c r="P18" s="4" t="s">
        <v>34</v>
      </c>
      <c r="R18" s="4" t="s">
        <v>34</v>
      </c>
      <c r="S18" s="4" t="s">
        <v>34</v>
      </c>
    </row>
    <row r="19" spans="1:19" ht="11.65" customHeight="1">
      <c r="A19" s="42" t="s">
        <v>34</v>
      </c>
      <c r="B19" s="10" t="s">
        <v>24</v>
      </c>
      <c r="C19" s="11">
        <v>1523</v>
      </c>
      <c r="D19" s="11">
        <v>713</v>
      </c>
      <c r="E19" s="11">
        <v>493</v>
      </c>
      <c r="F19" s="11">
        <v>182</v>
      </c>
      <c r="G19" s="11">
        <v>15</v>
      </c>
      <c r="H19" s="11">
        <v>8</v>
      </c>
      <c r="I19" s="11">
        <v>15</v>
      </c>
      <c r="J19" s="11" t="s">
        <v>33</v>
      </c>
      <c r="K19" s="11">
        <v>810</v>
      </c>
      <c r="L19" s="11">
        <v>12</v>
      </c>
      <c r="M19" s="11">
        <v>661</v>
      </c>
      <c r="N19" s="11">
        <v>137</v>
      </c>
      <c r="O19" s="4" t="s">
        <v>34</v>
      </c>
      <c r="P19" s="4" t="s">
        <v>34</v>
      </c>
      <c r="R19" s="4" t="s">
        <v>34</v>
      </c>
      <c r="S19" s="4" t="s">
        <v>34</v>
      </c>
    </row>
    <row r="20" spans="1:19" ht="11.65" customHeight="1">
      <c r="A20" s="42" t="s">
        <v>34</v>
      </c>
      <c r="B20" s="10" t="s">
        <v>25</v>
      </c>
      <c r="C20" s="11">
        <v>1502</v>
      </c>
      <c r="D20" s="11">
        <v>425</v>
      </c>
      <c r="E20" s="11">
        <v>155</v>
      </c>
      <c r="F20" s="11">
        <v>249</v>
      </c>
      <c r="G20" s="11">
        <v>8</v>
      </c>
      <c r="H20" s="11">
        <v>2</v>
      </c>
      <c r="I20" s="11">
        <v>11</v>
      </c>
      <c r="J20" s="11" t="s">
        <v>33</v>
      </c>
      <c r="K20" s="11">
        <v>1077</v>
      </c>
      <c r="L20" s="11">
        <v>6</v>
      </c>
      <c r="M20" s="11">
        <v>1006</v>
      </c>
      <c r="N20" s="11">
        <v>65</v>
      </c>
      <c r="O20" s="4" t="s">
        <v>34</v>
      </c>
      <c r="P20" s="4" t="s">
        <v>34</v>
      </c>
      <c r="R20" s="4" t="s">
        <v>34</v>
      </c>
      <c r="S20" s="4" t="s">
        <v>34</v>
      </c>
    </row>
    <row r="21" spans="1:19" ht="11.65" customHeight="1">
      <c r="A21" s="42" t="s">
        <v>34</v>
      </c>
      <c r="B21" s="10" t="s">
        <v>26</v>
      </c>
      <c r="C21" s="11">
        <v>1086</v>
      </c>
      <c r="D21" s="11">
        <v>184</v>
      </c>
      <c r="E21" s="11">
        <v>24</v>
      </c>
      <c r="F21" s="11">
        <v>153</v>
      </c>
      <c r="G21" s="11" t="s">
        <v>33</v>
      </c>
      <c r="H21" s="11" t="s">
        <v>33</v>
      </c>
      <c r="I21" s="11">
        <v>7</v>
      </c>
      <c r="J21" s="11" t="s">
        <v>33</v>
      </c>
      <c r="K21" s="11">
        <v>902</v>
      </c>
      <c r="L21" s="11" t="s">
        <v>33</v>
      </c>
      <c r="M21" s="11">
        <v>884</v>
      </c>
      <c r="N21" s="11">
        <v>18</v>
      </c>
      <c r="O21" s="4" t="s">
        <v>34</v>
      </c>
      <c r="P21" s="4" t="s">
        <v>34</v>
      </c>
      <c r="R21" s="4" t="s">
        <v>34</v>
      </c>
      <c r="S21" s="4" t="s">
        <v>34</v>
      </c>
    </row>
    <row r="22" spans="1:19" ht="11.65" customHeight="1">
      <c r="A22" s="42" t="s">
        <v>34</v>
      </c>
      <c r="B22" s="10" t="s">
        <v>27</v>
      </c>
      <c r="C22" s="11">
        <v>606</v>
      </c>
      <c r="D22" s="11">
        <v>71</v>
      </c>
      <c r="E22" s="11">
        <v>13</v>
      </c>
      <c r="F22" s="11">
        <v>52</v>
      </c>
      <c r="G22" s="11">
        <v>1</v>
      </c>
      <c r="H22" s="11">
        <v>2</v>
      </c>
      <c r="I22" s="11">
        <v>3</v>
      </c>
      <c r="J22" s="11" t="s">
        <v>33</v>
      </c>
      <c r="K22" s="11">
        <v>535</v>
      </c>
      <c r="L22" s="11">
        <v>2</v>
      </c>
      <c r="M22" s="11">
        <v>522</v>
      </c>
      <c r="N22" s="11">
        <v>11</v>
      </c>
      <c r="O22" s="4" t="s">
        <v>34</v>
      </c>
      <c r="P22" s="4" t="s">
        <v>34</v>
      </c>
      <c r="R22" s="4" t="s">
        <v>34</v>
      </c>
      <c r="S22" s="4" t="s">
        <v>34</v>
      </c>
    </row>
    <row r="23" spans="1:19" ht="11.65" customHeight="1">
      <c r="A23" s="42" t="s">
        <v>34</v>
      </c>
      <c r="B23" s="10" t="s">
        <v>28</v>
      </c>
      <c r="C23" s="11">
        <v>627</v>
      </c>
      <c r="D23" s="11">
        <v>67</v>
      </c>
      <c r="E23" s="11">
        <v>13</v>
      </c>
      <c r="F23" s="11">
        <v>48</v>
      </c>
      <c r="G23" s="11">
        <v>1</v>
      </c>
      <c r="H23" s="11">
        <v>1</v>
      </c>
      <c r="I23" s="11">
        <v>4</v>
      </c>
      <c r="J23" s="11" t="s">
        <v>33</v>
      </c>
      <c r="K23" s="11">
        <v>560</v>
      </c>
      <c r="L23" s="11">
        <v>8</v>
      </c>
      <c r="M23" s="11">
        <v>541</v>
      </c>
      <c r="N23" s="11">
        <v>11</v>
      </c>
      <c r="O23" s="4" t="s">
        <v>34</v>
      </c>
      <c r="P23" s="4" t="s">
        <v>34</v>
      </c>
      <c r="R23" s="4" t="s">
        <v>34</v>
      </c>
      <c r="S23" s="4" t="s">
        <v>34</v>
      </c>
    </row>
    <row r="24" spans="1:19" ht="13.15" customHeight="1">
      <c r="A24" s="50" t="s">
        <v>29</v>
      </c>
      <c r="B24" s="12" t="s">
        <v>34</v>
      </c>
      <c r="C24" s="9">
        <v>16379</v>
      </c>
      <c r="D24" s="9">
        <v>7567</v>
      </c>
      <c r="E24" s="9">
        <v>4663</v>
      </c>
      <c r="F24" s="9">
        <v>812</v>
      </c>
      <c r="G24" s="9">
        <v>1166</v>
      </c>
      <c r="H24" s="9">
        <v>541</v>
      </c>
      <c r="I24" s="9">
        <v>112</v>
      </c>
      <c r="J24" s="9">
        <v>273</v>
      </c>
      <c r="K24" s="9">
        <v>8812</v>
      </c>
      <c r="L24" s="9">
        <v>2194</v>
      </c>
      <c r="M24" s="9">
        <v>3398</v>
      </c>
      <c r="N24" s="9">
        <v>3220</v>
      </c>
    </row>
    <row r="25" spans="1:19" ht="11.65" customHeight="1">
      <c r="A25" s="42" t="s">
        <v>34</v>
      </c>
      <c r="B25" s="10" t="s">
        <v>14</v>
      </c>
      <c r="C25" s="11">
        <v>386</v>
      </c>
      <c r="D25" s="11">
        <v>19</v>
      </c>
      <c r="E25" s="11">
        <v>1</v>
      </c>
      <c r="F25" s="11">
        <v>2</v>
      </c>
      <c r="G25" s="11">
        <v>11</v>
      </c>
      <c r="H25" s="11">
        <v>2</v>
      </c>
      <c r="I25" s="11" t="s">
        <v>33</v>
      </c>
      <c r="J25" s="11">
        <v>3</v>
      </c>
      <c r="K25" s="11">
        <v>367</v>
      </c>
      <c r="L25" s="11">
        <v>334</v>
      </c>
      <c r="M25" s="11">
        <v>16</v>
      </c>
      <c r="N25" s="11">
        <v>17</v>
      </c>
      <c r="O25" s="4" t="s">
        <v>34</v>
      </c>
      <c r="P25" s="4" t="s">
        <v>34</v>
      </c>
      <c r="R25" s="4" t="s">
        <v>34</v>
      </c>
      <c r="S25" s="4" t="s">
        <v>34</v>
      </c>
    </row>
    <row r="26" spans="1:19" ht="11.65" customHeight="1">
      <c r="A26" s="42" t="s">
        <v>34</v>
      </c>
      <c r="B26" s="10" t="s">
        <v>15</v>
      </c>
      <c r="C26" s="11">
        <v>1897</v>
      </c>
      <c r="D26" s="11">
        <v>404</v>
      </c>
      <c r="E26" s="11">
        <v>103</v>
      </c>
      <c r="F26" s="11">
        <v>12</v>
      </c>
      <c r="G26" s="11">
        <v>179</v>
      </c>
      <c r="H26" s="11">
        <v>41</v>
      </c>
      <c r="I26" s="11">
        <v>7</v>
      </c>
      <c r="J26" s="11">
        <v>62</v>
      </c>
      <c r="K26" s="11">
        <v>1493</v>
      </c>
      <c r="L26" s="11">
        <v>1144</v>
      </c>
      <c r="M26" s="11">
        <v>69</v>
      </c>
      <c r="N26" s="11">
        <v>280</v>
      </c>
      <c r="O26" s="4" t="s">
        <v>34</v>
      </c>
      <c r="P26" s="4" t="s">
        <v>34</v>
      </c>
      <c r="R26" s="4" t="s">
        <v>34</v>
      </c>
      <c r="S26" s="4" t="s">
        <v>34</v>
      </c>
    </row>
    <row r="27" spans="1:19" ht="11.65" customHeight="1">
      <c r="A27" s="42" t="s">
        <v>34</v>
      </c>
      <c r="B27" s="10" t="s">
        <v>16</v>
      </c>
      <c r="C27" s="11">
        <v>1961</v>
      </c>
      <c r="D27" s="11">
        <v>1022</v>
      </c>
      <c r="E27" s="11">
        <v>438</v>
      </c>
      <c r="F27" s="11">
        <v>24</v>
      </c>
      <c r="G27" s="11">
        <v>354</v>
      </c>
      <c r="H27" s="11">
        <v>101</v>
      </c>
      <c r="I27" s="11">
        <v>13</v>
      </c>
      <c r="J27" s="11">
        <v>92</v>
      </c>
      <c r="K27" s="11">
        <v>939</v>
      </c>
      <c r="L27" s="11">
        <v>372</v>
      </c>
      <c r="M27" s="11">
        <v>65</v>
      </c>
      <c r="N27" s="11">
        <v>502</v>
      </c>
      <c r="O27" s="4" t="s">
        <v>34</v>
      </c>
      <c r="P27" s="4" t="s">
        <v>34</v>
      </c>
      <c r="R27" s="4" t="s">
        <v>34</v>
      </c>
      <c r="S27" s="4" t="s">
        <v>34</v>
      </c>
    </row>
    <row r="28" spans="1:19" ht="11.65" customHeight="1">
      <c r="A28" s="42" t="s">
        <v>34</v>
      </c>
      <c r="B28" s="10" t="s">
        <v>17</v>
      </c>
      <c r="C28" s="11">
        <v>1840</v>
      </c>
      <c r="D28" s="11">
        <v>1114</v>
      </c>
      <c r="E28" s="11">
        <v>665</v>
      </c>
      <c r="F28" s="11">
        <v>44</v>
      </c>
      <c r="G28" s="11">
        <v>230</v>
      </c>
      <c r="H28" s="11">
        <v>105</v>
      </c>
      <c r="I28" s="11">
        <v>11</v>
      </c>
      <c r="J28" s="11">
        <v>59</v>
      </c>
      <c r="K28" s="11">
        <v>726</v>
      </c>
      <c r="L28" s="11">
        <v>128</v>
      </c>
      <c r="M28" s="11">
        <v>90</v>
      </c>
      <c r="N28" s="11">
        <v>508</v>
      </c>
      <c r="O28" s="4" t="s">
        <v>34</v>
      </c>
      <c r="P28" s="4" t="s">
        <v>34</v>
      </c>
      <c r="R28" s="4" t="s">
        <v>34</v>
      </c>
      <c r="S28" s="4" t="s">
        <v>34</v>
      </c>
    </row>
    <row r="29" spans="1:19" ht="11.65" customHeight="1">
      <c r="A29" s="42" t="s">
        <v>34</v>
      </c>
      <c r="B29" s="10" t="s">
        <v>18</v>
      </c>
      <c r="C29" s="11">
        <v>1558</v>
      </c>
      <c r="D29" s="11">
        <v>970</v>
      </c>
      <c r="E29" s="11">
        <v>651</v>
      </c>
      <c r="F29" s="11">
        <v>48</v>
      </c>
      <c r="G29" s="11">
        <v>143</v>
      </c>
      <c r="H29" s="11">
        <v>87</v>
      </c>
      <c r="I29" s="11">
        <v>10</v>
      </c>
      <c r="J29" s="11">
        <v>31</v>
      </c>
      <c r="K29" s="11">
        <v>588</v>
      </c>
      <c r="L29" s="11">
        <v>71</v>
      </c>
      <c r="M29" s="11">
        <v>83</v>
      </c>
      <c r="N29" s="11">
        <v>434</v>
      </c>
      <c r="O29" s="4" t="s">
        <v>34</v>
      </c>
      <c r="P29" s="4" t="s">
        <v>34</v>
      </c>
      <c r="R29" s="4" t="s">
        <v>34</v>
      </c>
      <c r="S29" s="4" t="s">
        <v>34</v>
      </c>
    </row>
    <row r="30" spans="1:19" ht="11.65" customHeight="1">
      <c r="A30" s="42" t="s">
        <v>34</v>
      </c>
      <c r="B30" s="10" t="s">
        <v>19</v>
      </c>
      <c r="C30" s="11">
        <v>1463</v>
      </c>
      <c r="D30" s="11">
        <v>941</v>
      </c>
      <c r="E30" s="11">
        <v>705</v>
      </c>
      <c r="F30" s="11">
        <v>44</v>
      </c>
      <c r="G30" s="11">
        <v>91</v>
      </c>
      <c r="H30" s="11">
        <v>81</v>
      </c>
      <c r="I30" s="11">
        <v>8</v>
      </c>
      <c r="J30" s="11">
        <v>12</v>
      </c>
      <c r="K30" s="11">
        <v>522</v>
      </c>
      <c r="L30" s="11">
        <v>53</v>
      </c>
      <c r="M30" s="11">
        <v>96</v>
      </c>
      <c r="N30" s="11">
        <v>373</v>
      </c>
      <c r="O30" s="4" t="s">
        <v>34</v>
      </c>
      <c r="P30" s="4" t="s">
        <v>34</v>
      </c>
      <c r="R30" s="4" t="s">
        <v>34</v>
      </c>
      <c r="S30" s="4" t="s">
        <v>34</v>
      </c>
    </row>
    <row r="31" spans="1:19" ht="11.65" customHeight="1">
      <c r="A31" s="42" t="s">
        <v>34</v>
      </c>
      <c r="B31" s="10" t="s">
        <v>20</v>
      </c>
      <c r="C31" s="11">
        <v>1505</v>
      </c>
      <c r="D31" s="11">
        <v>965</v>
      </c>
      <c r="E31" s="11">
        <v>734</v>
      </c>
      <c r="F31" s="11">
        <v>78</v>
      </c>
      <c r="G31" s="11">
        <v>83</v>
      </c>
      <c r="H31" s="11">
        <v>50</v>
      </c>
      <c r="I31" s="11">
        <v>13</v>
      </c>
      <c r="J31" s="11">
        <v>7</v>
      </c>
      <c r="K31" s="11">
        <v>540</v>
      </c>
      <c r="L31" s="11">
        <v>40</v>
      </c>
      <c r="M31" s="11">
        <v>125</v>
      </c>
      <c r="N31" s="11">
        <v>375</v>
      </c>
      <c r="O31" s="4" t="s">
        <v>34</v>
      </c>
      <c r="P31" s="4" t="s">
        <v>34</v>
      </c>
      <c r="R31" s="4" t="s">
        <v>34</v>
      </c>
      <c r="S31" s="4" t="s">
        <v>34</v>
      </c>
    </row>
    <row r="32" spans="1:19" ht="11.65" customHeight="1">
      <c r="A32" s="42" t="s">
        <v>34</v>
      </c>
      <c r="B32" s="10" t="s">
        <v>21</v>
      </c>
      <c r="C32" s="11">
        <v>1159</v>
      </c>
      <c r="D32" s="11">
        <v>712</v>
      </c>
      <c r="E32" s="11">
        <v>545</v>
      </c>
      <c r="F32" s="11">
        <v>76</v>
      </c>
      <c r="G32" s="11">
        <v>43</v>
      </c>
      <c r="H32" s="11">
        <v>33</v>
      </c>
      <c r="I32" s="11">
        <v>11</v>
      </c>
      <c r="J32" s="11">
        <v>4</v>
      </c>
      <c r="K32" s="11">
        <v>447</v>
      </c>
      <c r="L32" s="11">
        <v>21</v>
      </c>
      <c r="M32" s="11">
        <v>151</v>
      </c>
      <c r="N32" s="11">
        <v>275</v>
      </c>
      <c r="O32" s="4" t="s">
        <v>34</v>
      </c>
      <c r="P32" s="4" t="s">
        <v>34</v>
      </c>
      <c r="R32" s="4" t="s">
        <v>34</v>
      </c>
      <c r="S32" s="4" t="s">
        <v>34</v>
      </c>
    </row>
    <row r="33" spans="1:19" ht="11.65" customHeight="1">
      <c r="A33" s="42" t="s">
        <v>34</v>
      </c>
      <c r="B33" s="10" t="s">
        <v>22</v>
      </c>
      <c r="C33" s="11">
        <v>880</v>
      </c>
      <c r="D33" s="11">
        <v>534</v>
      </c>
      <c r="E33" s="11">
        <v>399</v>
      </c>
      <c r="F33" s="11">
        <v>78</v>
      </c>
      <c r="G33" s="11">
        <v>20</v>
      </c>
      <c r="H33" s="11">
        <v>27</v>
      </c>
      <c r="I33" s="11">
        <v>8</v>
      </c>
      <c r="J33" s="11">
        <v>2</v>
      </c>
      <c r="K33" s="11">
        <v>346</v>
      </c>
      <c r="L33" s="11">
        <v>8</v>
      </c>
      <c r="M33" s="11">
        <v>164</v>
      </c>
      <c r="N33" s="11">
        <v>174</v>
      </c>
      <c r="O33" s="4" t="s">
        <v>34</v>
      </c>
      <c r="P33" s="4" t="s">
        <v>34</v>
      </c>
      <c r="R33" s="4" t="s">
        <v>34</v>
      </c>
      <c r="S33" s="4" t="s">
        <v>34</v>
      </c>
    </row>
    <row r="34" spans="1:19" ht="11.65" customHeight="1">
      <c r="A34" s="42" t="s">
        <v>34</v>
      </c>
      <c r="B34" s="10" t="s">
        <v>23</v>
      </c>
      <c r="C34" s="11">
        <v>878</v>
      </c>
      <c r="D34" s="11">
        <v>415</v>
      </c>
      <c r="E34" s="11">
        <v>288</v>
      </c>
      <c r="F34" s="11">
        <v>101</v>
      </c>
      <c r="G34" s="11">
        <v>5</v>
      </c>
      <c r="H34" s="11">
        <v>13</v>
      </c>
      <c r="I34" s="11">
        <v>7</v>
      </c>
      <c r="J34" s="11">
        <v>1</v>
      </c>
      <c r="K34" s="11">
        <v>463</v>
      </c>
      <c r="L34" s="11">
        <v>9</v>
      </c>
      <c r="M34" s="11">
        <v>281</v>
      </c>
      <c r="N34" s="11">
        <v>173</v>
      </c>
      <c r="O34" s="4" t="s">
        <v>34</v>
      </c>
      <c r="P34" s="4" t="s">
        <v>34</v>
      </c>
      <c r="R34" s="4" t="s">
        <v>34</v>
      </c>
      <c r="S34" s="4" t="s">
        <v>34</v>
      </c>
    </row>
    <row r="35" spans="1:19" ht="11.65" customHeight="1">
      <c r="A35" s="42" t="s">
        <v>34</v>
      </c>
      <c r="B35" s="10" t="s">
        <v>24</v>
      </c>
      <c r="C35" s="11">
        <v>810</v>
      </c>
      <c r="D35" s="11">
        <v>222</v>
      </c>
      <c r="E35" s="11">
        <v>94</v>
      </c>
      <c r="F35" s="11">
        <v>115</v>
      </c>
      <c r="G35" s="11">
        <v>4</v>
      </c>
      <c r="H35" s="11" t="s">
        <v>33</v>
      </c>
      <c r="I35" s="11">
        <v>9</v>
      </c>
      <c r="J35" s="11" t="s">
        <v>33</v>
      </c>
      <c r="K35" s="11">
        <v>588</v>
      </c>
      <c r="L35" s="11">
        <v>7</v>
      </c>
      <c r="M35" s="11">
        <v>510</v>
      </c>
      <c r="N35" s="11">
        <v>71</v>
      </c>
      <c r="O35" s="4" t="s">
        <v>34</v>
      </c>
      <c r="P35" s="4" t="s">
        <v>34</v>
      </c>
      <c r="R35" s="4" t="s">
        <v>34</v>
      </c>
      <c r="S35" s="4" t="s">
        <v>34</v>
      </c>
    </row>
    <row r="36" spans="1:19" ht="11.65" customHeight="1">
      <c r="A36" s="42" t="s">
        <v>34</v>
      </c>
      <c r="B36" s="10" t="s">
        <v>25</v>
      </c>
      <c r="C36" s="11">
        <v>769</v>
      </c>
      <c r="D36" s="11">
        <v>134</v>
      </c>
      <c r="E36" s="11">
        <v>26</v>
      </c>
      <c r="F36" s="11">
        <v>101</v>
      </c>
      <c r="G36" s="11">
        <v>2</v>
      </c>
      <c r="H36" s="11" t="s">
        <v>33</v>
      </c>
      <c r="I36" s="11">
        <v>5</v>
      </c>
      <c r="J36" s="11" t="s">
        <v>33</v>
      </c>
      <c r="K36" s="11">
        <v>635</v>
      </c>
      <c r="L36" s="11">
        <v>1</v>
      </c>
      <c r="M36" s="11">
        <v>617</v>
      </c>
      <c r="N36" s="11">
        <v>17</v>
      </c>
      <c r="O36" s="4" t="s">
        <v>34</v>
      </c>
      <c r="P36" s="4" t="s">
        <v>34</v>
      </c>
      <c r="R36" s="4" t="s">
        <v>34</v>
      </c>
      <c r="S36" s="4" t="s">
        <v>34</v>
      </c>
    </row>
    <row r="37" spans="1:19" ht="11.65" customHeight="1">
      <c r="A37" s="42" t="s">
        <v>34</v>
      </c>
      <c r="B37" s="10" t="s">
        <v>26</v>
      </c>
      <c r="C37" s="11">
        <v>525</v>
      </c>
      <c r="D37" s="11">
        <v>60</v>
      </c>
      <c r="E37" s="11">
        <v>5</v>
      </c>
      <c r="F37" s="11">
        <v>50</v>
      </c>
      <c r="G37" s="11" t="s">
        <v>33</v>
      </c>
      <c r="H37" s="11" t="s">
        <v>33</v>
      </c>
      <c r="I37" s="11">
        <v>5</v>
      </c>
      <c r="J37" s="11" t="s">
        <v>33</v>
      </c>
      <c r="K37" s="11">
        <v>465</v>
      </c>
      <c r="L37" s="11" t="s">
        <v>33</v>
      </c>
      <c r="M37" s="11">
        <v>459</v>
      </c>
      <c r="N37" s="11">
        <v>6</v>
      </c>
      <c r="O37" s="4" t="s">
        <v>34</v>
      </c>
      <c r="P37" s="4" t="s">
        <v>34</v>
      </c>
      <c r="R37" s="4" t="s">
        <v>34</v>
      </c>
      <c r="S37" s="4" t="s">
        <v>34</v>
      </c>
    </row>
    <row r="38" spans="1:19" ht="11.65" customHeight="1">
      <c r="A38" s="42" t="s">
        <v>34</v>
      </c>
      <c r="B38" s="10" t="s">
        <v>27</v>
      </c>
      <c r="C38" s="11">
        <v>346</v>
      </c>
      <c r="D38" s="11">
        <v>26</v>
      </c>
      <c r="E38" s="11">
        <v>6</v>
      </c>
      <c r="F38" s="11">
        <v>17</v>
      </c>
      <c r="G38" s="11">
        <v>1</v>
      </c>
      <c r="H38" s="11">
        <v>1</v>
      </c>
      <c r="I38" s="11">
        <v>1</v>
      </c>
      <c r="J38" s="11" t="s">
        <v>33</v>
      </c>
      <c r="K38" s="11">
        <v>320</v>
      </c>
      <c r="L38" s="11">
        <v>1</v>
      </c>
      <c r="M38" s="11">
        <v>314</v>
      </c>
      <c r="N38" s="11">
        <v>5</v>
      </c>
      <c r="O38" s="4" t="s">
        <v>34</v>
      </c>
      <c r="P38" s="4" t="s">
        <v>34</v>
      </c>
      <c r="R38" s="4" t="s">
        <v>34</v>
      </c>
      <c r="S38" s="4" t="s">
        <v>34</v>
      </c>
    </row>
    <row r="39" spans="1:19" ht="11.65" customHeight="1">
      <c r="A39" s="42" t="s">
        <v>34</v>
      </c>
      <c r="B39" s="10" t="s">
        <v>28</v>
      </c>
      <c r="C39" s="11">
        <v>402</v>
      </c>
      <c r="D39" s="11">
        <v>29</v>
      </c>
      <c r="E39" s="11">
        <v>3</v>
      </c>
      <c r="F39" s="11">
        <v>22</v>
      </c>
      <c r="G39" s="11" t="s">
        <v>33</v>
      </c>
      <c r="H39" s="11" t="s">
        <v>33</v>
      </c>
      <c r="I39" s="11">
        <v>4</v>
      </c>
      <c r="J39" s="11" t="s">
        <v>33</v>
      </c>
      <c r="K39" s="11">
        <v>373</v>
      </c>
      <c r="L39" s="11">
        <v>5</v>
      </c>
      <c r="M39" s="11">
        <v>358</v>
      </c>
      <c r="N39" s="11">
        <v>10</v>
      </c>
      <c r="O39" s="4" t="s">
        <v>34</v>
      </c>
      <c r="P39" s="4" t="s">
        <v>34</v>
      </c>
      <c r="R39" s="4" t="s">
        <v>34</v>
      </c>
      <c r="S39" s="4" t="s">
        <v>34</v>
      </c>
    </row>
    <row r="40" spans="1:19" ht="13.15" customHeight="1">
      <c r="A40" s="50" t="s">
        <v>30</v>
      </c>
      <c r="B40" s="12" t="s">
        <v>34</v>
      </c>
      <c r="C40" s="9">
        <v>15775</v>
      </c>
      <c r="D40" s="9">
        <v>11186</v>
      </c>
      <c r="E40" s="9">
        <v>8918</v>
      </c>
      <c r="F40" s="9">
        <v>760</v>
      </c>
      <c r="G40" s="9">
        <v>988</v>
      </c>
      <c r="H40" s="9">
        <v>344</v>
      </c>
      <c r="I40" s="9">
        <v>50</v>
      </c>
      <c r="J40" s="9">
        <v>126</v>
      </c>
      <c r="K40" s="9">
        <v>4589</v>
      </c>
      <c r="L40" s="9">
        <v>1646</v>
      </c>
      <c r="M40" s="9">
        <v>1891</v>
      </c>
      <c r="N40" s="9">
        <v>1052</v>
      </c>
    </row>
    <row r="41" spans="1:19" ht="11.65" customHeight="1">
      <c r="A41" s="42" t="s">
        <v>34</v>
      </c>
      <c r="B41" s="10" t="s">
        <v>14</v>
      </c>
      <c r="C41" s="11">
        <v>401</v>
      </c>
      <c r="D41" s="11">
        <v>33</v>
      </c>
      <c r="E41" s="11">
        <v>9</v>
      </c>
      <c r="F41" s="11">
        <v>2</v>
      </c>
      <c r="G41" s="11">
        <v>17</v>
      </c>
      <c r="H41" s="11">
        <v>2</v>
      </c>
      <c r="I41" s="11" t="s">
        <v>33</v>
      </c>
      <c r="J41" s="11">
        <v>3</v>
      </c>
      <c r="K41" s="11">
        <v>368</v>
      </c>
      <c r="L41" s="11">
        <v>326</v>
      </c>
      <c r="M41" s="11">
        <v>10</v>
      </c>
      <c r="N41" s="11">
        <v>32</v>
      </c>
      <c r="O41" s="4" t="s">
        <v>34</v>
      </c>
      <c r="P41" s="4" t="s">
        <v>34</v>
      </c>
      <c r="R41" s="4" t="s">
        <v>34</v>
      </c>
      <c r="S41" s="4" t="s">
        <v>34</v>
      </c>
    </row>
    <row r="42" spans="1:19" ht="11.65" customHeight="1">
      <c r="A42" s="42" t="s">
        <v>34</v>
      </c>
      <c r="B42" s="10" t="s">
        <v>15</v>
      </c>
      <c r="C42" s="11">
        <v>1939</v>
      </c>
      <c r="D42" s="11">
        <v>647</v>
      </c>
      <c r="E42" s="11">
        <v>327</v>
      </c>
      <c r="F42" s="11">
        <v>33</v>
      </c>
      <c r="G42" s="11">
        <v>216</v>
      </c>
      <c r="H42" s="11">
        <v>30</v>
      </c>
      <c r="I42" s="11">
        <v>6</v>
      </c>
      <c r="J42" s="11">
        <v>35</v>
      </c>
      <c r="K42" s="11">
        <v>1292</v>
      </c>
      <c r="L42" s="11">
        <v>1001</v>
      </c>
      <c r="M42" s="11">
        <v>100</v>
      </c>
      <c r="N42" s="11">
        <v>191</v>
      </c>
      <c r="O42" s="4" t="s">
        <v>34</v>
      </c>
      <c r="P42" s="4" t="s">
        <v>34</v>
      </c>
      <c r="R42" s="4" t="s">
        <v>34</v>
      </c>
      <c r="S42" s="4" t="s">
        <v>34</v>
      </c>
    </row>
    <row r="43" spans="1:19" ht="11.65" customHeight="1">
      <c r="A43" s="42" t="s">
        <v>34</v>
      </c>
      <c r="B43" s="10" t="s">
        <v>16</v>
      </c>
      <c r="C43" s="11">
        <v>1881</v>
      </c>
      <c r="D43" s="11">
        <v>1479</v>
      </c>
      <c r="E43" s="11">
        <v>1054</v>
      </c>
      <c r="F43" s="11">
        <v>35</v>
      </c>
      <c r="G43" s="11">
        <v>259</v>
      </c>
      <c r="H43" s="11">
        <v>75</v>
      </c>
      <c r="I43" s="11">
        <v>7</v>
      </c>
      <c r="J43" s="11">
        <v>49</v>
      </c>
      <c r="K43" s="11">
        <v>402</v>
      </c>
      <c r="L43" s="11">
        <v>165</v>
      </c>
      <c r="M43" s="11">
        <v>70</v>
      </c>
      <c r="N43" s="11">
        <v>167</v>
      </c>
      <c r="O43" s="4" t="s">
        <v>34</v>
      </c>
      <c r="P43" s="4" t="s">
        <v>34</v>
      </c>
      <c r="R43" s="4" t="s">
        <v>34</v>
      </c>
      <c r="S43" s="4" t="s">
        <v>34</v>
      </c>
    </row>
    <row r="44" spans="1:19" ht="11.65" customHeight="1">
      <c r="A44" s="42" t="s">
        <v>34</v>
      </c>
      <c r="B44" s="10" t="s">
        <v>17</v>
      </c>
      <c r="C44" s="11">
        <v>1773</v>
      </c>
      <c r="D44" s="11">
        <v>1560</v>
      </c>
      <c r="E44" s="11">
        <v>1277</v>
      </c>
      <c r="F44" s="11">
        <v>48</v>
      </c>
      <c r="G44" s="11">
        <v>160</v>
      </c>
      <c r="H44" s="11">
        <v>54</v>
      </c>
      <c r="I44" s="11">
        <v>4</v>
      </c>
      <c r="J44" s="11">
        <v>17</v>
      </c>
      <c r="K44" s="11">
        <v>213</v>
      </c>
      <c r="L44" s="11">
        <v>47</v>
      </c>
      <c r="M44" s="11">
        <v>60</v>
      </c>
      <c r="N44" s="11">
        <v>106</v>
      </c>
      <c r="O44" s="4" t="s">
        <v>34</v>
      </c>
      <c r="P44" s="4" t="s">
        <v>34</v>
      </c>
      <c r="R44" s="4" t="s">
        <v>34</v>
      </c>
      <c r="S44" s="4" t="s">
        <v>34</v>
      </c>
    </row>
    <row r="45" spans="1:19" ht="11.65" customHeight="1">
      <c r="A45" s="42" t="s">
        <v>34</v>
      </c>
      <c r="B45" s="10" t="s">
        <v>18</v>
      </c>
      <c r="C45" s="11">
        <v>1526</v>
      </c>
      <c r="D45" s="11">
        <v>1387</v>
      </c>
      <c r="E45" s="11">
        <v>1180</v>
      </c>
      <c r="F45" s="11">
        <v>51</v>
      </c>
      <c r="G45" s="11">
        <v>97</v>
      </c>
      <c r="H45" s="11">
        <v>47</v>
      </c>
      <c r="I45" s="11">
        <v>4</v>
      </c>
      <c r="J45" s="11">
        <v>8</v>
      </c>
      <c r="K45" s="11">
        <v>139</v>
      </c>
      <c r="L45" s="11">
        <v>21</v>
      </c>
      <c r="M45" s="11">
        <v>35</v>
      </c>
      <c r="N45" s="11">
        <v>83</v>
      </c>
      <c r="O45" s="4" t="s">
        <v>34</v>
      </c>
      <c r="P45" s="4" t="s">
        <v>34</v>
      </c>
      <c r="R45" s="4" t="s">
        <v>34</v>
      </c>
      <c r="S45" s="4" t="s">
        <v>34</v>
      </c>
    </row>
    <row r="46" spans="1:19" ht="11.65" customHeight="1">
      <c r="A46" s="42" t="s">
        <v>34</v>
      </c>
      <c r="B46" s="10" t="s">
        <v>19</v>
      </c>
      <c r="C46" s="11">
        <v>1407</v>
      </c>
      <c r="D46" s="11">
        <v>1258</v>
      </c>
      <c r="E46" s="11">
        <v>1122</v>
      </c>
      <c r="F46" s="11">
        <v>38</v>
      </c>
      <c r="G46" s="11">
        <v>60</v>
      </c>
      <c r="H46" s="11">
        <v>25</v>
      </c>
      <c r="I46" s="11">
        <v>7</v>
      </c>
      <c r="J46" s="11">
        <v>6</v>
      </c>
      <c r="K46" s="11">
        <v>149</v>
      </c>
      <c r="L46" s="11">
        <v>23</v>
      </c>
      <c r="M46" s="11">
        <v>43</v>
      </c>
      <c r="N46" s="11">
        <v>83</v>
      </c>
      <c r="O46" s="4" t="s">
        <v>34</v>
      </c>
      <c r="P46" s="4" t="s">
        <v>34</v>
      </c>
      <c r="R46" s="4" t="s">
        <v>34</v>
      </c>
      <c r="S46" s="4" t="s">
        <v>34</v>
      </c>
    </row>
    <row r="47" spans="1:19" ht="11.65" customHeight="1">
      <c r="A47" s="42" t="s">
        <v>34</v>
      </c>
      <c r="B47" s="10" t="s">
        <v>20</v>
      </c>
      <c r="C47" s="11">
        <v>1573</v>
      </c>
      <c r="D47" s="11">
        <v>1443</v>
      </c>
      <c r="E47" s="11">
        <v>1286</v>
      </c>
      <c r="F47" s="11">
        <v>49</v>
      </c>
      <c r="G47" s="11">
        <v>65</v>
      </c>
      <c r="H47" s="11">
        <v>35</v>
      </c>
      <c r="I47" s="11">
        <v>2</v>
      </c>
      <c r="J47" s="11">
        <v>6</v>
      </c>
      <c r="K47" s="11">
        <v>130</v>
      </c>
      <c r="L47" s="11">
        <v>23</v>
      </c>
      <c r="M47" s="11">
        <v>41</v>
      </c>
      <c r="N47" s="11">
        <v>66</v>
      </c>
      <c r="O47" s="4" t="s">
        <v>34</v>
      </c>
      <c r="P47" s="4" t="s">
        <v>34</v>
      </c>
      <c r="R47" s="4" t="s">
        <v>34</v>
      </c>
      <c r="S47" s="4" t="s">
        <v>34</v>
      </c>
    </row>
    <row r="48" spans="1:19" ht="11.65" customHeight="1">
      <c r="A48" s="42" t="s">
        <v>34</v>
      </c>
      <c r="B48" s="10" t="s">
        <v>21</v>
      </c>
      <c r="C48" s="11">
        <v>1130</v>
      </c>
      <c r="D48" s="11">
        <v>995</v>
      </c>
      <c r="E48" s="11">
        <v>872</v>
      </c>
      <c r="F48" s="11">
        <v>44</v>
      </c>
      <c r="G48" s="11">
        <v>47</v>
      </c>
      <c r="H48" s="11">
        <v>31</v>
      </c>
      <c r="I48" s="11" t="s">
        <v>33</v>
      </c>
      <c r="J48" s="11">
        <v>1</v>
      </c>
      <c r="K48" s="11">
        <v>135</v>
      </c>
      <c r="L48" s="11">
        <v>11</v>
      </c>
      <c r="M48" s="11">
        <v>48</v>
      </c>
      <c r="N48" s="11">
        <v>76</v>
      </c>
      <c r="O48" s="4" t="s">
        <v>34</v>
      </c>
      <c r="P48" s="4" t="s">
        <v>34</v>
      </c>
      <c r="R48" s="4" t="s">
        <v>34</v>
      </c>
      <c r="S48" s="4" t="s">
        <v>34</v>
      </c>
    </row>
    <row r="49" spans="1:19" ht="11.65" customHeight="1">
      <c r="A49" s="42" t="s">
        <v>34</v>
      </c>
      <c r="B49" s="10" t="s">
        <v>22</v>
      </c>
      <c r="C49" s="11">
        <v>852</v>
      </c>
      <c r="D49" s="11">
        <v>748</v>
      </c>
      <c r="E49" s="11">
        <v>670</v>
      </c>
      <c r="F49" s="11">
        <v>41</v>
      </c>
      <c r="G49" s="11">
        <v>20</v>
      </c>
      <c r="H49" s="11">
        <v>15</v>
      </c>
      <c r="I49" s="11">
        <v>2</v>
      </c>
      <c r="J49" s="11" t="s">
        <v>33</v>
      </c>
      <c r="K49" s="11">
        <v>104</v>
      </c>
      <c r="L49" s="11">
        <v>6</v>
      </c>
      <c r="M49" s="11">
        <v>48</v>
      </c>
      <c r="N49" s="11">
        <v>50</v>
      </c>
      <c r="O49" s="4" t="s">
        <v>34</v>
      </c>
      <c r="P49" s="4" t="s">
        <v>34</v>
      </c>
      <c r="R49" s="4" t="s">
        <v>34</v>
      </c>
      <c r="S49" s="4" t="s">
        <v>34</v>
      </c>
    </row>
    <row r="50" spans="1:19" ht="11.65" customHeight="1">
      <c r="A50" s="42" t="s">
        <v>34</v>
      </c>
      <c r="B50" s="10" t="s">
        <v>23</v>
      </c>
      <c r="C50" s="11">
        <v>801</v>
      </c>
      <c r="D50" s="11">
        <v>647</v>
      </c>
      <c r="E50" s="11">
        <v>557</v>
      </c>
      <c r="F50" s="11">
        <v>40</v>
      </c>
      <c r="G50" s="11">
        <v>29</v>
      </c>
      <c r="H50" s="11">
        <v>18</v>
      </c>
      <c r="I50" s="11">
        <v>2</v>
      </c>
      <c r="J50" s="11">
        <v>1</v>
      </c>
      <c r="K50" s="11">
        <v>154</v>
      </c>
      <c r="L50" s="11">
        <v>9</v>
      </c>
      <c r="M50" s="11">
        <v>80</v>
      </c>
      <c r="N50" s="11">
        <v>65</v>
      </c>
      <c r="O50" s="4" t="s">
        <v>34</v>
      </c>
      <c r="P50" s="4" t="s">
        <v>34</v>
      </c>
      <c r="R50" s="4" t="s">
        <v>34</v>
      </c>
      <c r="S50" s="4" t="s">
        <v>34</v>
      </c>
    </row>
    <row r="51" spans="1:19" ht="11.65" customHeight="1">
      <c r="A51" s="42" t="s">
        <v>34</v>
      </c>
      <c r="B51" s="10" t="s">
        <v>24</v>
      </c>
      <c r="C51" s="11">
        <v>713</v>
      </c>
      <c r="D51" s="11">
        <v>491</v>
      </c>
      <c r="E51" s="11">
        <v>399</v>
      </c>
      <c r="F51" s="11">
        <v>67</v>
      </c>
      <c r="G51" s="11">
        <v>11</v>
      </c>
      <c r="H51" s="11">
        <v>8</v>
      </c>
      <c r="I51" s="11">
        <v>6</v>
      </c>
      <c r="J51" s="11" t="s">
        <v>33</v>
      </c>
      <c r="K51" s="11">
        <v>222</v>
      </c>
      <c r="L51" s="11">
        <v>5</v>
      </c>
      <c r="M51" s="11">
        <v>151</v>
      </c>
      <c r="N51" s="11">
        <v>66</v>
      </c>
      <c r="O51" s="4" t="s">
        <v>34</v>
      </c>
      <c r="P51" s="4" t="s">
        <v>34</v>
      </c>
      <c r="R51" s="4" t="s">
        <v>34</v>
      </c>
      <c r="S51" s="4" t="s">
        <v>34</v>
      </c>
    </row>
    <row r="52" spans="1:19" ht="11.65" customHeight="1">
      <c r="A52" s="42" t="s">
        <v>34</v>
      </c>
      <c r="B52" s="10" t="s">
        <v>25</v>
      </c>
      <c r="C52" s="11">
        <v>733</v>
      </c>
      <c r="D52" s="11">
        <v>291</v>
      </c>
      <c r="E52" s="11">
        <v>129</v>
      </c>
      <c r="F52" s="11">
        <v>148</v>
      </c>
      <c r="G52" s="11">
        <v>6</v>
      </c>
      <c r="H52" s="11">
        <v>2</v>
      </c>
      <c r="I52" s="11">
        <v>6</v>
      </c>
      <c r="J52" s="11" t="s">
        <v>33</v>
      </c>
      <c r="K52" s="11">
        <v>442</v>
      </c>
      <c r="L52" s="11">
        <v>5</v>
      </c>
      <c r="M52" s="11">
        <v>389</v>
      </c>
      <c r="N52" s="11">
        <v>48</v>
      </c>
      <c r="O52" s="4" t="s">
        <v>34</v>
      </c>
      <c r="P52" s="4" t="s">
        <v>34</v>
      </c>
      <c r="R52" s="4" t="s">
        <v>34</v>
      </c>
      <c r="S52" s="4" t="s">
        <v>34</v>
      </c>
    </row>
    <row r="53" spans="1:19" ht="11.65" customHeight="1">
      <c r="A53" s="42" t="s">
        <v>34</v>
      </c>
      <c r="B53" s="10" t="s">
        <v>26</v>
      </c>
      <c r="C53" s="11">
        <v>561</v>
      </c>
      <c r="D53" s="11">
        <v>124</v>
      </c>
      <c r="E53" s="11">
        <v>19</v>
      </c>
      <c r="F53" s="11">
        <v>103</v>
      </c>
      <c r="G53" s="11" t="s">
        <v>33</v>
      </c>
      <c r="H53" s="11" t="s">
        <v>33</v>
      </c>
      <c r="I53" s="11">
        <v>2</v>
      </c>
      <c r="J53" s="11" t="s">
        <v>33</v>
      </c>
      <c r="K53" s="11">
        <v>437</v>
      </c>
      <c r="L53" s="11" t="s">
        <v>33</v>
      </c>
      <c r="M53" s="11">
        <v>425</v>
      </c>
      <c r="N53" s="11">
        <v>12</v>
      </c>
      <c r="O53" s="4" t="s">
        <v>34</v>
      </c>
      <c r="P53" s="4" t="s">
        <v>34</v>
      </c>
      <c r="R53" s="4" t="s">
        <v>34</v>
      </c>
      <c r="S53" s="4" t="s">
        <v>34</v>
      </c>
    </row>
    <row r="54" spans="1:19" ht="11.65" customHeight="1">
      <c r="A54" s="42" t="s">
        <v>34</v>
      </c>
      <c r="B54" s="10" t="s">
        <v>27</v>
      </c>
      <c r="C54" s="11">
        <v>260</v>
      </c>
      <c r="D54" s="11">
        <v>45</v>
      </c>
      <c r="E54" s="11">
        <v>7</v>
      </c>
      <c r="F54" s="11">
        <v>35</v>
      </c>
      <c r="G54" s="11" t="s">
        <v>33</v>
      </c>
      <c r="H54" s="11">
        <v>1</v>
      </c>
      <c r="I54" s="11">
        <v>2</v>
      </c>
      <c r="J54" s="11" t="s">
        <v>33</v>
      </c>
      <c r="K54" s="11">
        <v>215</v>
      </c>
      <c r="L54" s="11">
        <v>1</v>
      </c>
      <c r="M54" s="11">
        <v>208</v>
      </c>
      <c r="N54" s="11">
        <v>6</v>
      </c>
      <c r="O54" s="4" t="s">
        <v>34</v>
      </c>
      <c r="P54" s="4" t="s">
        <v>34</v>
      </c>
      <c r="R54" s="4" t="s">
        <v>34</v>
      </c>
      <c r="S54" s="4" t="s">
        <v>34</v>
      </c>
    </row>
    <row r="55" spans="1:19" ht="11.65" customHeight="1">
      <c r="A55" s="51" t="s">
        <v>34</v>
      </c>
      <c r="B55" s="13" t="s">
        <v>28</v>
      </c>
      <c r="C55" s="14">
        <v>225</v>
      </c>
      <c r="D55" s="14">
        <v>38</v>
      </c>
      <c r="E55" s="14">
        <v>10</v>
      </c>
      <c r="F55" s="14">
        <v>26</v>
      </c>
      <c r="G55" s="14">
        <v>1</v>
      </c>
      <c r="H55" s="14">
        <v>1</v>
      </c>
      <c r="I55" s="14" t="s">
        <v>33</v>
      </c>
      <c r="J55" s="14" t="s">
        <v>33</v>
      </c>
      <c r="K55" s="14">
        <v>187</v>
      </c>
      <c r="L55" s="14">
        <v>3</v>
      </c>
      <c r="M55" s="14">
        <v>183</v>
      </c>
      <c r="N55" s="14">
        <v>1</v>
      </c>
      <c r="O55" s="4" t="s">
        <v>34</v>
      </c>
      <c r="P55" s="4" t="s">
        <v>34</v>
      </c>
      <c r="R55" s="4" t="s">
        <v>34</v>
      </c>
      <c r="S55" s="4" t="s">
        <v>34</v>
      </c>
    </row>
    <row r="56" spans="1:19" ht="15.4" customHeight="1">
      <c r="A56" s="42" t="s">
        <v>31</v>
      </c>
      <c r="B56" s="43" t="s">
        <v>34</v>
      </c>
      <c r="C56" s="44" t="s">
        <v>34</v>
      </c>
      <c r="D56" s="44" t="s">
        <v>34</v>
      </c>
      <c r="E56" s="44" t="s">
        <v>34</v>
      </c>
      <c r="F56" s="44" t="s">
        <v>34</v>
      </c>
      <c r="G56" s="44" t="s">
        <v>34</v>
      </c>
      <c r="H56" s="44" t="s">
        <v>34</v>
      </c>
      <c r="I56" s="44" t="s">
        <v>34</v>
      </c>
      <c r="J56" s="44" t="s">
        <v>34</v>
      </c>
      <c r="K56" s="44" t="s">
        <v>34</v>
      </c>
      <c r="L56" s="44" t="s">
        <v>34</v>
      </c>
      <c r="M56" s="44" t="s">
        <v>34</v>
      </c>
      <c r="N56" s="44" t="s">
        <v>34</v>
      </c>
      <c r="Q56" s="4" t="s">
        <v>34</v>
      </c>
    </row>
    <row r="57" spans="1:19" ht="15.4" customHeight="1">
      <c r="A57" s="45" t="s">
        <v>32</v>
      </c>
      <c r="B57" s="43" t="s">
        <v>34</v>
      </c>
      <c r="C57" s="44" t="s">
        <v>34</v>
      </c>
      <c r="D57" s="44" t="s">
        <v>34</v>
      </c>
      <c r="E57" s="44" t="s">
        <v>34</v>
      </c>
      <c r="F57" s="44" t="s">
        <v>34</v>
      </c>
      <c r="G57" s="44" t="s">
        <v>34</v>
      </c>
      <c r="H57" s="44" t="s">
        <v>34</v>
      </c>
      <c r="I57" s="44" t="s">
        <v>34</v>
      </c>
      <c r="J57" s="44" t="s">
        <v>34</v>
      </c>
      <c r="K57" s="44" t="s">
        <v>34</v>
      </c>
      <c r="L57" s="44" t="s">
        <v>34</v>
      </c>
      <c r="M57" s="44" t="s">
        <v>34</v>
      </c>
      <c r="N57" s="44" t="s">
        <v>34</v>
      </c>
      <c r="Q57" s="4" t="s">
        <v>34</v>
      </c>
    </row>
    <row r="58" spans="1:19" ht="26.65" customHeight="1">
      <c r="A58" s="46" t="s">
        <v>52</v>
      </c>
      <c r="B58" s="43" t="s">
        <v>34</v>
      </c>
      <c r="C58" s="44" t="s">
        <v>34</v>
      </c>
      <c r="D58" s="44" t="s">
        <v>34</v>
      </c>
      <c r="E58" s="44" t="s">
        <v>34</v>
      </c>
      <c r="F58" s="44" t="s">
        <v>34</v>
      </c>
      <c r="G58" s="44" t="s">
        <v>34</v>
      </c>
      <c r="H58" s="44" t="s">
        <v>34</v>
      </c>
      <c r="I58" s="44" t="s">
        <v>34</v>
      </c>
      <c r="J58" s="44" t="s">
        <v>34</v>
      </c>
      <c r="K58" s="44" t="s">
        <v>34</v>
      </c>
      <c r="L58" s="44" t="s">
        <v>34</v>
      </c>
      <c r="M58" s="44" t="s">
        <v>34</v>
      </c>
      <c r="N58" s="44" t="s">
        <v>34</v>
      </c>
      <c r="Q58" s="4" t="s">
        <v>34</v>
      </c>
    </row>
    <row r="59" spans="1:19" ht="15.4" customHeight="1">
      <c r="A59" s="46" t="s">
        <v>53</v>
      </c>
      <c r="B59" s="45" t="s">
        <v>34</v>
      </c>
      <c r="C59" s="47" t="s">
        <v>34</v>
      </c>
      <c r="D59" s="47" t="s">
        <v>34</v>
      </c>
      <c r="E59" s="47" t="s">
        <v>34</v>
      </c>
      <c r="F59" s="48" t="s">
        <v>34</v>
      </c>
      <c r="G59" s="48" t="s">
        <v>34</v>
      </c>
      <c r="H59" s="48" t="s">
        <v>34</v>
      </c>
      <c r="I59" s="48" t="s">
        <v>34</v>
      </c>
      <c r="J59" s="48" t="s">
        <v>34</v>
      </c>
      <c r="K59" s="48" t="s">
        <v>34</v>
      </c>
      <c r="L59" s="48" t="s">
        <v>34</v>
      </c>
      <c r="M59" s="48" t="s">
        <v>34</v>
      </c>
      <c r="N59" s="48" t="s">
        <v>34</v>
      </c>
      <c r="Q59" s="4" t="s">
        <v>34</v>
      </c>
    </row>
    <row r="60" spans="1:19" ht="15.4" customHeight="1">
      <c r="A60" s="15"/>
      <c r="B60" s="1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9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9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9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9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</sheetData>
  <mergeCells count="21">
    <mergeCell ref="A56:N56"/>
    <mergeCell ref="A57:N57"/>
    <mergeCell ref="A58:N58"/>
    <mergeCell ref="A59:N59"/>
    <mergeCell ref="A8:A23"/>
    <mergeCell ref="A24:A39"/>
    <mergeCell ref="A40:A55"/>
    <mergeCell ref="A1:N1"/>
    <mergeCell ref="A2:N2"/>
    <mergeCell ref="A4:B7"/>
    <mergeCell ref="C4:C7"/>
    <mergeCell ref="D4:N4"/>
    <mergeCell ref="D5:J5"/>
    <mergeCell ref="K5:N5"/>
    <mergeCell ref="D6:D7"/>
    <mergeCell ref="E6:G6"/>
    <mergeCell ref="H6:J6"/>
    <mergeCell ref="K6:K7"/>
    <mergeCell ref="L6:L7"/>
    <mergeCell ref="M6:M7"/>
    <mergeCell ref="N6:N7"/>
  </mergeCells>
  <pageMargins left="0.5" right="0.5" top="0.5" bottom="0.5" header="0" footer="0"/>
  <pageSetup paperSize="9" orientation="portrait" horizontalDpi="300" verticalDpi="300"/>
  <ignoredErrors>
    <ignoredError sqref="B41 B25 B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N69"/>
  <sheetViews>
    <sheetView showGridLines="0" topLeftCell="H1" zoomScaleNormal="100" workbookViewId="0">
      <pane ySplit="6" topLeftCell="A7" activePane="bottomLeft" state="frozen"/>
      <selection pane="bottomLeft" activeCell="H1" sqref="A1:XFD1048576"/>
    </sheetView>
  </sheetViews>
  <sheetFormatPr baseColWidth="10" defaultRowHeight="15"/>
  <cols>
    <col min="1" max="1" width="25.6640625" style="4" customWidth="1"/>
    <col min="2" max="2" width="20.6640625" style="4" customWidth="1"/>
    <col min="3" max="3" width="12.6640625" style="4" customWidth="1"/>
    <col min="4" max="5" width="8.6640625" style="4" customWidth="1"/>
    <col min="6" max="6" width="10.6640625" style="4" customWidth="1"/>
    <col min="7" max="7" width="9.6640625" style="4" customWidth="1"/>
    <col min="8" max="8" width="10" style="4" customWidth="1"/>
    <col min="9" max="9" width="11.33203125" style="4" customWidth="1"/>
    <col min="10" max="10" width="11.6640625" style="4" customWidth="1"/>
    <col min="11" max="11" width="9.6640625" style="4" customWidth="1"/>
    <col min="12" max="12" width="13.83203125" style="4" customWidth="1"/>
    <col min="13" max="13" width="16.1640625" style="4" customWidth="1"/>
    <col min="14" max="14" width="14.33203125" style="4" customWidth="1"/>
    <col min="15" max="16384" width="12" style="4"/>
  </cols>
  <sheetData>
    <row r="1" spans="1:14" ht="17.649999999999999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28.9" customHeight="1">
      <c r="A2" s="76" t="s">
        <v>70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1.25" customHeight="1">
      <c r="A3" s="68" t="s">
        <v>1</v>
      </c>
      <c r="B3" s="68"/>
      <c r="C3" s="68" t="s">
        <v>2</v>
      </c>
      <c r="D3" s="41" t="s">
        <v>3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5.4" customHeight="1">
      <c r="A4" s="75"/>
      <c r="B4" s="75"/>
      <c r="C4" s="75"/>
      <c r="D4" s="41" t="s">
        <v>4</v>
      </c>
      <c r="E4" s="41"/>
      <c r="F4" s="41"/>
      <c r="G4" s="41"/>
      <c r="H4" s="41"/>
      <c r="I4" s="41"/>
      <c r="J4" s="41"/>
      <c r="K4" s="41" t="s">
        <v>5</v>
      </c>
      <c r="L4" s="41"/>
      <c r="M4" s="41"/>
      <c r="N4" s="41"/>
    </row>
    <row r="5" spans="1:14" ht="15.4" customHeight="1">
      <c r="A5" s="75"/>
      <c r="B5" s="75"/>
      <c r="C5" s="75"/>
      <c r="D5" s="68" t="s">
        <v>6</v>
      </c>
      <c r="E5" s="41" t="s">
        <v>7</v>
      </c>
      <c r="F5" s="41"/>
      <c r="G5" s="41"/>
      <c r="H5" s="41" t="s">
        <v>8</v>
      </c>
      <c r="I5" s="41"/>
      <c r="J5" s="41"/>
      <c r="K5" s="68" t="s">
        <v>6</v>
      </c>
      <c r="L5" s="68" t="s">
        <v>58</v>
      </c>
      <c r="M5" s="68" t="s">
        <v>59</v>
      </c>
      <c r="N5" s="68" t="s">
        <v>13</v>
      </c>
    </row>
    <row r="6" spans="1:14" ht="15.4" customHeight="1">
      <c r="A6" s="69"/>
      <c r="B6" s="69"/>
      <c r="C6" s="69"/>
      <c r="D6" s="69"/>
      <c r="E6" s="7" t="s">
        <v>9</v>
      </c>
      <c r="F6" s="7" t="s">
        <v>47</v>
      </c>
      <c r="G6" s="7" t="s">
        <v>50</v>
      </c>
      <c r="H6" s="7" t="s">
        <v>10</v>
      </c>
      <c r="I6" s="7" t="s">
        <v>48</v>
      </c>
      <c r="J6" s="7" t="s">
        <v>51</v>
      </c>
      <c r="K6" s="69"/>
      <c r="L6" s="69"/>
      <c r="M6" s="69"/>
      <c r="N6" s="69"/>
    </row>
    <row r="7" spans="1:14" ht="64.150000000000006" customHeight="1">
      <c r="A7" s="70" t="s">
        <v>6</v>
      </c>
      <c r="B7" s="28"/>
      <c r="C7" s="29">
        <v>11927</v>
      </c>
      <c r="D7" s="29">
        <v>5523</v>
      </c>
      <c r="E7" s="29">
        <v>3635</v>
      </c>
      <c r="F7" s="34">
        <v>790</v>
      </c>
      <c r="G7" s="34">
        <v>558</v>
      </c>
      <c r="H7" s="34">
        <v>328</v>
      </c>
      <c r="I7" s="34">
        <v>50</v>
      </c>
      <c r="J7" s="34">
        <v>162</v>
      </c>
      <c r="K7" s="29">
        <v>6404</v>
      </c>
      <c r="L7" s="29">
        <v>1379</v>
      </c>
      <c r="M7" s="29">
        <v>2858</v>
      </c>
      <c r="N7" s="29">
        <v>2167</v>
      </c>
    </row>
    <row r="8" spans="1:14" ht="13.15" customHeight="1">
      <c r="A8" s="71"/>
      <c r="B8" s="30">
        <v>14</v>
      </c>
      <c r="C8" s="32">
        <v>272</v>
      </c>
      <c r="D8" s="32">
        <v>18</v>
      </c>
      <c r="E8" s="32">
        <v>3</v>
      </c>
      <c r="F8" s="32" t="s">
        <v>33</v>
      </c>
      <c r="G8" s="32">
        <v>11</v>
      </c>
      <c r="H8" s="32" t="s">
        <v>33</v>
      </c>
      <c r="I8" s="32" t="s">
        <v>33</v>
      </c>
      <c r="J8" s="32">
        <v>4</v>
      </c>
      <c r="K8" s="32">
        <v>254</v>
      </c>
      <c r="L8" s="32">
        <v>223</v>
      </c>
      <c r="M8" s="32">
        <v>14</v>
      </c>
      <c r="N8" s="32">
        <v>17</v>
      </c>
    </row>
    <row r="9" spans="1:14" ht="11.65" customHeight="1">
      <c r="A9" s="71"/>
      <c r="B9" s="30" t="s">
        <v>15</v>
      </c>
      <c r="C9" s="31">
        <v>1313</v>
      </c>
      <c r="D9" s="32">
        <v>290</v>
      </c>
      <c r="E9" s="32">
        <v>118</v>
      </c>
      <c r="F9" s="32">
        <v>7</v>
      </c>
      <c r="G9" s="32">
        <v>102</v>
      </c>
      <c r="H9" s="32">
        <v>18</v>
      </c>
      <c r="I9" s="32" t="s">
        <v>33</v>
      </c>
      <c r="J9" s="32">
        <v>45</v>
      </c>
      <c r="K9" s="31">
        <v>1023</v>
      </c>
      <c r="L9" s="32">
        <v>734</v>
      </c>
      <c r="M9" s="32">
        <v>46</v>
      </c>
      <c r="N9" s="32">
        <v>243</v>
      </c>
    </row>
    <row r="10" spans="1:14" ht="11.65" customHeight="1">
      <c r="A10" s="71"/>
      <c r="B10" s="30" t="s">
        <v>16</v>
      </c>
      <c r="C10" s="31">
        <v>1400</v>
      </c>
      <c r="D10" s="32">
        <v>721</v>
      </c>
      <c r="E10" s="32">
        <v>416</v>
      </c>
      <c r="F10" s="32">
        <v>22</v>
      </c>
      <c r="G10" s="32">
        <v>159</v>
      </c>
      <c r="H10" s="32">
        <v>67</v>
      </c>
      <c r="I10" s="32">
        <v>2</v>
      </c>
      <c r="J10" s="32">
        <v>55</v>
      </c>
      <c r="K10" s="32">
        <v>679</v>
      </c>
      <c r="L10" s="32">
        <v>211</v>
      </c>
      <c r="M10" s="32">
        <v>50</v>
      </c>
      <c r="N10" s="32">
        <v>418</v>
      </c>
    </row>
    <row r="11" spans="1:14" ht="11.65" customHeight="1">
      <c r="A11" s="71"/>
      <c r="B11" s="30" t="s">
        <v>17</v>
      </c>
      <c r="C11" s="31">
        <v>1288</v>
      </c>
      <c r="D11" s="32">
        <v>751</v>
      </c>
      <c r="E11" s="32">
        <v>504</v>
      </c>
      <c r="F11" s="32">
        <v>22</v>
      </c>
      <c r="G11" s="32">
        <v>112</v>
      </c>
      <c r="H11" s="32">
        <v>77</v>
      </c>
      <c r="I11" s="32">
        <v>5</v>
      </c>
      <c r="J11" s="32">
        <v>31</v>
      </c>
      <c r="K11" s="32">
        <v>537</v>
      </c>
      <c r="L11" s="32">
        <v>98</v>
      </c>
      <c r="M11" s="32">
        <v>68</v>
      </c>
      <c r="N11" s="32">
        <v>371</v>
      </c>
    </row>
    <row r="12" spans="1:14" ht="11.65" customHeight="1">
      <c r="A12" s="71"/>
      <c r="B12" s="30" t="s">
        <v>18</v>
      </c>
      <c r="C12" s="31">
        <v>1109</v>
      </c>
      <c r="D12" s="32">
        <v>675</v>
      </c>
      <c r="E12" s="32">
        <v>501</v>
      </c>
      <c r="F12" s="32">
        <v>51</v>
      </c>
      <c r="G12" s="32">
        <v>60</v>
      </c>
      <c r="H12" s="32">
        <v>48</v>
      </c>
      <c r="I12" s="32">
        <v>5</v>
      </c>
      <c r="J12" s="32">
        <v>10</v>
      </c>
      <c r="K12" s="32">
        <v>434</v>
      </c>
      <c r="L12" s="32">
        <v>45</v>
      </c>
      <c r="M12" s="32">
        <v>90</v>
      </c>
      <c r="N12" s="32">
        <v>299</v>
      </c>
    </row>
    <row r="13" spans="1:14" ht="11.65" customHeight="1">
      <c r="A13" s="71"/>
      <c r="B13" s="30" t="s">
        <v>19</v>
      </c>
      <c r="C13" s="31">
        <v>1026</v>
      </c>
      <c r="D13" s="32">
        <v>645</v>
      </c>
      <c r="E13" s="32">
        <v>480</v>
      </c>
      <c r="F13" s="32">
        <v>61</v>
      </c>
      <c r="G13" s="32">
        <v>43</v>
      </c>
      <c r="H13" s="32">
        <v>48</v>
      </c>
      <c r="I13" s="32">
        <v>5</v>
      </c>
      <c r="J13" s="32">
        <v>8</v>
      </c>
      <c r="K13" s="32">
        <v>381</v>
      </c>
      <c r="L13" s="32">
        <v>18</v>
      </c>
      <c r="M13" s="32">
        <v>136</v>
      </c>
      <c r="N13" s="32">
        <v>227</v>
      </c>
    </row>
    <row r="14" spans="1:14" ht="11.65" customHeight="1">
      <c r="A14" s="71"/>
      <c r="B14" s="30" t="s">
        <v>20</v>
      </c>
      <c r="C14" s="31">
        <v>1050</v>
      </c>
      <c r="D14" s="32">
        <v>680</v>
      </c>
      <c r="E14" s="32">
        <v>522</v>
      </c>
      <c r="F14" s="32">
        <v>88</v>
      </c>
      <c r="G14" s="32">
        <v>27</v>
      </c>
      <c r="H14" s="32">
        <v>35</v>
      </c>
      <c r="I14" s="32">
        <v>3</v>
      </c>
      <c r="J14" s="32">
        <v>5</v>
      </c>
      <c r="K14" s="32">
        <v>370</v>
      </c>
      <c r="L14" s="32">
        <v>22</v>
      </c>
      <c r="M14" s="32">
        <v>179</v>
      </c>
      <c r="N14" s="32">
        <v>169</v>
      </c>
    </row>
    <row r="15" spans="1:14" ht="11.65" customHeight="1">
      <c r="A15" s="71"/>
      <c r="B15" s="30" t="s">
        <v>21</v>
      </c>
      <c r="C15" s="32">
        <v>809</v>
      </c>
      <c r="D15" s="32">
        <v>471</v>
      </c>
      <c r="E15" s="32">
        <v>347</v>
      </c>
      <c r="F15" s="32">
        <v>79</v>
      </c>
      <c r="G15" s="32">
        <v>25</v>
      </c>
      <c r="H15" s="32">
        <v>13</v>
      </c>
      <c r="I15" s="32">
        <v>6</v>
      </c>
      <c r="J15" s="32">
        <v>1</v>
      </c>
      <c r="K15" s="32">
        <v>338</v>
      </c>
      <c r="L15" s="32">
        <v>12</v>
      </c>
      <c r="M15" s="32">
        <v>196</v>
      </c>
      <c r="N15" s="32">
        <v>130</v>
      </c>
    </row>
    <row r="16" spans="1:14" ht="11.65" customHeight="1">
      <c r="A16" s="71"/>
      <c r="B16" s="30" t="s">
        <v>22</v>
      </c>
      <c r="C16" s="32">
        <v>702</v>
      </c>
      <c r="D16" s="32">
        <v>376</v>
      </c>
      <c r="E16" s="32">
        <v>285</v>
      </c>
      <c r="F16" s="32">
        <v>62</v>
      </c>
      <c r="G16" s="32">
        <v>9</v>
      </c>
      <c r="H16" s="32">
        <v>12</v>
      </c>
      <c r="I16" s="32">
        <v>8</v>
      </c>
      <c r="J16" s="32" t="s">
        <v>33</v>
      </c>
      <c r="K16" s="32">
        <v>326</v>
      </c>
      <c r="L16" s="32">
        <v>3</v>
      </c>
      <c r="M16" s="32">
        <v>219</v>
      </c>
      <c r="N16" s="32">
        <v>104</v>
      </c>
    </row>
    <row r="17" spans="1:14" ht="11.65" customHeight="1">
      <c r="A17" s="71"/>
      <c r="B17" s="30" t="s">
        <v>23</v>
      </c>
      <c r="C17" s="32">
        <v>676</v>
      </c>
      <c r="D17" s="32">
        <v>367</v>
      </c>
      <c r="E17" s="32">
        <v>254</v>
      </c>
      <c r="F17" s="32">
        <v>96</v>
      </c>
      <c r="G17" s="32">
        <v>6</v>
      </c>
      <c r="H17" s="32">
        <v>5</v>
      </c>
      <c r="I17" s="32">
        <v>4</v>
      </c>
      <c r="J17" s="32">
        <v>2</v>
      </c>
      <c r="K17" s="32">
        <v>309</v>
      </c>
      <c r="L17" s="32">
        <v>7</v>
      </c>
      <c r="M17" s="32">
        <v>222</v>
      </c>
      <c r="N17" s="32">
        <v>80</v>
      </c>
    </row>
    <row r="18" spans="1:14" ht="11.65" customHeight="1">
      <c r="A18" s="71"/>
      <c r="B18" s="30" t="s">
        <v>24</v>
      </c>
      <c r="C18" s="32">
        <v>631</v>
      </c>
      <c r="D18" s="32">
        <v>252</v>
      </c>
      <c r="E18" s="32">
        <v>145</v>
      </c>
      <c r="F18" s="32">
        <v>97</v>
      </c>
      <c r="G18" s="32">
        <v>3</v>
      </c>
      <c r="H18" s="32">
        <v>4</v>
      </c>
      <c r="I18" s="32">
        <v>2</v>
      </c>
      <c r="J18" s="32">
        <v>1</v>
      </c>
      <c r="K18" s="32">
        <v>379</v>
      </c>
      <c r="L18" s="32">
        <v>2</v>
      </c>
      <c r="M18" s="32">
        <v>315</v>
      </c>
      <c r="N18" s="32">
        <v>62</v>
      </c>
    </row>
    <row r="19" spans="1:14" ht="11.65" customHeight="1">
      <c r="A19" s="71"/>
      <c r="B19" s="30" t="s">
        <v>25</v>
      </c>
      <c r="C19" s="32">
        <v>608</v>
      </c>
      <c r="D19" s="32">
        <v>150</v>
      </c>
      <c r="E19" s="32">
        <v>47</v>
      </c>
      <c r="F19" s="32">
        <v>100</v>
      </c>
      <c r="G19" s="32" t="s">
        <v>33</v>
      </c>
      <c r="H19" s="32">
        <v>1</v>
      </c>
      <c r="I19" s="32">
        <v>2</v>
      </c>
      <c r="J19" s="32" t="s">
        <v>33</v>
      </c>
      <c r="K19" s="32">
        <v>458</v>
      </c>
      <c r="L19" s="32">
        <v>2</v>
      </c>
      <c r="M19" s="32">
        <v>427</v>
      </c>
      <c r="N19" s="32">
        <v>29</v>
      </c>
    </row>
    <row r="20" spans="1:14" ht="11.65" customHeight="1">
      <c r="A20" s="71"/>
      <c r="B20" s="30" t="s">
        <v>26</v>
      </c>
      <c r="C20" s="32">
        <v>445</v>
      </c>
      <c r="D20" s="32">
        <v>72</v>
      </c>
      <c r="E20" s="32">
        <v>8</v>
      </c>
      <c r="F20" s="32">
        <v>58</v>
      </c>
      <c r="G20" s="32">
        <v>1</v>
      </c>
      <c r="H20" s="32" t="s">
        <v>33</v>
      </c>
      <c r="I20" s="32">
        <v>5</v>
      </c>
      <c r="J20" s="32" t="s">
        <v>33</v>
      </c>
      <c r="K20" s="32">
        <v>373</v>
      </c>
      <c r="L20" s="32" t="s">
        <v>33</v>
      </c>
      <c r="M20" s="32">
        <v>362</v>
      </c>
      <c r="N20" s="32">
        <v>11</v>
      </c>
    </row>
    <row r="21" spans="1:14" ht="11.65" customHeight="1">
      <c r="A21" s="71"/>
      <c r="B21" s="30" t="s">
        <v>27</v>
      </c>
      <c r="C21" s="32">
        <v>255</v>
      </c>
      <c r="D21" s="32">
        <v>30</v>
      </c>
      <c r="E21" s="32">
        <v>2</v>
      </c>
      <c r="F21" s="32">
        <v>26</v>
      </c>
      <c r="G21" s="32" t="s">
        <v>33</v>
      </c>
      <c r="H21" s="32" t="s">
        <v>33</v>
      </c>
      <c r="I21" s="32">
        <v>2</v>
      </c>
      <c r="J21" s="32" t="s">
        <v>33</v>
      </c>
      <c r="K21" s="32">
        <v>225</v>
      </c>
      <c r="L21" s="32">
        <v>2</v>
      </c>
      <c r="M21" s="32">
        <v>221</v>
      </c>
      <c r="N21" s="32">
        <v>2</v>
      </c>
    </row>
    <row r="22" spans="1:14" ht="11.65" customHeight="1">
      <c r="A22" s="72"/>
      <c r="B22" s="30" t="s">
        <v>28</v>
      </c>
      <c r="C22" s="32">
        <v>343</v>
      </c>
      <c r="D22" s="32">
        <v>25</v>
      </c>
      <c r="E22" s="32">
        <v>3</v>
      </c>
      <c r="F22" s="32">
        <v>21</v>
      </c>
      <c r="G22" s="32" t="s">
        <v>33</v>
      </c>
      <c r="H22" s="32" t="s">
        <v>33</v>
      </c>
      <c r="I22" s="32">
        <v>1</v>
      </c>
      <c r="J22" s="32" t="s">
        <v>33</v>
      </c>
      <c r="K22" s="32">
        <v>318</v>
      </c>
      <c r="L22" s="32" t="s">
        <v>33</v>
      </c>
      <c r="M22" s="32">
        <v>313</v>
      </c>
      <c r="N22" s="32">
        <v>5</v>
      </c>
    </row>
    <row r="23" spans="1:14" ht="11.65" customHeight="1">
      <c r="A23" s="73" t="s">
        <v>29</v>
      </c>
      <c r="B23" s="33"/>
      <c r="C23" s="29">
        <v>5926</v>
      </c>
      <c r="D23" s="29">
        <v>2098</v>
      </c>
      <c r="E23" s="29">
        <v>1191</v>
      </c>
      <c r="F23" s="34">
        <v>299</v>
      </c>
      <c r="G23" s="34">
        <v>303</v>
      </c>
      <c r="H23" s="34">
        <v>179</v>
      </c>
      <c r="I23" s="34">
        <v>28</v>
      </c>
      <c r="J23" s="34">
        <v>98</v>
      </c>
      <c r="K23" s="29">
        <v>3828</v>
      </c>
      <c r="L23" s="34">
        <v>780</v>
      </c>
      <c r="M23" s="29">
        <v>1679</v>
      </c>
      <c r="N23" s="29">
        <v>1369</v>
      </c>
    </row>
    <row r="24" spans="1:14" ht="13.15" customHeight="1">
      <c r="A24" s="50"/>
      <c r="B24" s="30">
        <v>14</v>
      </c>
      <c r="C24" s="32">
        <v>131</v>
      </c>
      <c r="D24" s="32">
        <v>7</v>
      </c>
      <c r="E24" s="32">
        <v>1</v>
      </c>
      <c r="F24" s="32" t="s">
        <v>33</v>
      </c>
      <c r="G24" s="32">
        <v>5</v>
      </c>
      <c r="H24" s="32" t="s">
        <v>33</v>
      </c>
      <c r="I24" s="32" t="s">
        <v>33</v>
      </c>
      <c r="J24" s="32">
        <v>1</v>
      </c>
      <c r="K24" s="32">
        <v>124</v>
      </c>
      <c r="L24" s="32">
        <v>104</v>
      </c>
      <c r="M24" s="32">
        <v>10</v>
      </c>
      <c r="N24" s="32">
        <v>10</v>
      </c>
    </row>
    <row r="25" spans="1:14" ht="11.65" customHeight="1">
      <c r="A25" s="50"/>
      <c r="B25" s="30" t="s">
        <v>15</v>
      </c>
      <c r="C25" s="32">
        <v>652</v>
      </c>
      <c r="D25" s="32">
        <v>99</v>
      </c>
      <c r="E25" s="32">
        <v>24</v>
      </c>
      <c r="F25" s="32">
        <v>3</v>
      </c>
      <c r="G25" s="32">
        <v>38</v>
      </c>
      <c r="H25" s="32">
        <v>8</v>
      </c>
      <c r="I25" s="32" t="s">
        <v>33</v>
      </c>
      <c r="J25" s="32">
        <v>26</v>
      </c>
      <c r="K25" s="32">
        <v>553</v>
      </c>
      <c r="L25" s="32">
        <v>400</v>
      </c>
      <c r="M25" s="32">
        <v>23</v>
      </c>
      <c r="N25" s="32">
        <v>130</v>
      </c>
    </row>
    <row r="26" spans="1:14" ht="11.65" customHeight="1">
      <c r="A26" s="50"/>
      <c r="B26" s="30" t="s">
        <v>16</v>
      </c>
      <c r="C26" s="32">
        <v>705</v>
      </c>
      <c r="D26" s="32">
        <v>284</v>
      </c>
      <c r="E26" s="32">
        <v>115</v>
      </c>
      <c r="F26" s="32">
        <v>10</v>
      </c>
      <c r="G26" s="32">
        <v>93</v>
      </c>
      <c r="H26" s="32">
        <v>27</v>
      </c>
      <c r="I26" s="32">
        <v>2</v>
      </c>
      <c r="J26" s="32">
        <v>37</v>
      </c>
      <c r="K26" s="32">
        <v>421</v>
      </c>
      <c r="L26" s="32">
        <v>135</v>
      </c>
      <c r="M26" s="32">
        <v>32</v>
      </c>
      <c r="N26" s="32">
        <v>254</v>
      </c>
    </row>
    <row r="27" spans="1:14" ht="11.65" customHeight="1">
      <c r="A27" s="50"/>
      <c r="B27" s="30" t="s">
        <v>17</v>
      </c>
      <c r="C27" s="32">
        <v>664</v>
      </c>
      <c r="D27" s="32">
        <v>300</v>
      </c>
      <c r="E27" s="32">
        <v>156</v>
      </c>
      <c r="F27" s="32">
        <v>10</v>
      </c>
      <c r="G27" s="32">
        <v>66</v>
      </c>
      <c r="H27" s="32">
        <v>44</v>
      </c>
      <c r="I27" s="32">
        <v>3</v>
      </c>
      <c r="J27" s="32">
        <v>21</v>
      </c>
      <c r="K27" s="32">
        <v>364</v>
      </c>
      <c r="L27" s="32">
        <v>71</v>
      </c>
      <c r="M27" s="32">
        <v>43</v>
      </c>
      <c r="N27" s="32">
        <v>250</v>
      </c>
    </row>
    <row r="28" spans="1:14" ht="11.65" customHeight="1">
      <c r="A28" s="50"/>
      <c r="B28" s="30" t="s">
        <v>18</v>
      </c>
      <c r="C28" s="32">
        <v>560</v>
      </c>
      <c r="D28" s="32">
        <v>263</v>
      </c>
      <c r="E28" s="32">
        <v>170</v>
      </c>
      <c r="F28" s="32">
        <v>22</v>
      </c>
      <c r="G28" s="32">
        <v>34</v>
      </c>
      <c r="H28" s="32">
        <v>29</v>
      </c>
      <c r="I28" s="32">
        <v>4</v>
      </c>
      <c r="J28" s="32">
        <v>4</v>
      </c>
      <c r="K28" s="32">
        <v>297</v>
      </c>
      <c r="L28" s="32">
        <v>32</v>
      </c>
      <c r="M28" s="32">
        <v>53</v>
      </c>
      <c r="N28" s="32">
        <v>212</v>
      </c>
    </row>
    <row r="29" spans="1:14" ht="11.65" customHeight="1">
      <c r="A29" s="50"/>
      <c r="B29" s="30" t="s">
        <v>19</v>
      </c>
      <c r="C29" s="32">
        <v>525</v>
      </c>
      <c r="D29" s="32">
        <v>254</v>
      </c>
      <c r="E29" s="32">
        <v>163</v>
      </c>
      <c r="F29" s="32">
        <v>20</v>
      </c>
      <c r="G29" s="32">
        <v>28</v>
      </c>
      <c r="H29" s="32">
        <v>37</v>
      </c>
      <c r="I29" s="32">
        <v>2</v>
      </c>
      <c r="J29" s="32">
        <v>4</v>
      </c>
      <c r="K29" s="32">
        <v>271</v>
      </c>
      <c r="L29" s="32">
        <v>12</v>
      </c>
      <c r="M29" s="32">
        <v>90</v>
      </c>
      <c r="N29" s="32">
        <v>169</v>
      </c>
    </row>
    <row r="30" spans="1:14" ht="11.65" customHeight="1">
      <c r="A30" s="50"/>
      <c r="B30" s="30" t="s">
        <v>20</v>
      </c>
      <c r="C30" s="32">
        <v>515</v>
      </c>
      <c r="D30" s="32">
        <v>262</v>
      </c>
      <c r="E30" s="32">
        <v>188</v>
      </c>
      <c r="F30" s="32">
        <v>31</v>
      </c>
      <c r="G30" s="32">
        <v>17</v>
      </c>
      <c r="H30" s="32">
        <v>21</v>
      </c>
      <c r="I30" s="32">
        <v>2</v>
      </c>
      <c r="J30" s="32">
        <v>3</v>
      </c>
      <c r="K30" s="32">
        <v>253</v>
      </c>
      <c r="L30" s="32">
        <v>11</v>
      </c>
      <c r="M30" s="32">
        <v>123</v>
      </c>
      <c r="N30" s="32">
        <v>119</v>
      </c>
    </row>
    <row r="31" spans="1:14" ht="11.65" customHeight="1">
      <c r="A31" s="50"/>
      <c r="B31" s="30" t="s">
        <v>21</v>
      </c>
      <c r="C31" s="32">
        <v>407</v>
      </c>
      <c r="D31" s="32">
        <v>199</v>
      </c>
      <c r="E31" s="32">
        <v>138</v>
      </c>
      <c r="F31" s="32">
        <v>36</v>
      </c>
      <c r="G31" s="32">
        <v>13</v>
      </c>
      <c r="H31" s="32">
        <v>8</v>
      </c>
      <c r="I31" s="32">
        <v>4</v>
      </c>
      <c r="J31" s="32" t="s">
        <v>33</v>
      </c>
      <c r="K31" s="32">
        <v>208</v>
      </c>
      <c r="L31" s="32">
        <v>6</v>
      </c>
      <c r="M31" s="32">
        <v>125</v>
      </c>
      <c r="N31" s="32">
        <v>77</v>
      </c>
    </row>
    <row r="32" spans="1:14" ht="11.65" customHeight="1">
      <c r="A32" s="50"/>
      <c r="B32" s="30" t="s">
        <v>22</v>
      </c>
      <c r="C32" s="32">
        <v>326</v>
      </c>
      <c r="D32" s="32">
        <v>133</v>
      </c>
      <c r="E32" s="32">
        <v>97</v>
      </c>
      <c r="F32" s="32">
        <v>25</v>
      </c>
      <c r="G32" s="32">
        <v>4</v>
      </c>
      <c r="H32" s="32">
        <v>3</v>
      </c>
      <c r="I32" s="32">
        <v>4</v>
      </c>
      <c r="J32" s="32" t="s">
        <v>33</v>
      </c>
      <c r="K32" s="32">
        <v>193</v>
      </c>
      <c r="L32" s="32">
        <v>2</v>
      </c>
      <c r="M32" s="32">
        <v>129</v>
      </c>
      <c r="N32" s="32">
        <v>62</v>
      </c>
    </row>
    <row r="33" spans="1:14" ht="11.65" customHeight="1">
      <c r="A33" s="50"/>
      <c r="B33" s="30" t="s">
        <v>23</v>
      </c>
      <c r="C33" s="32">
        <v>326</v>
      </c>
      <c r="D33" s="32">
        <v>138</v>
      </c>
      <c r="E33" s="32">
        <v>92</v>
      </c>
      <c r="F33" s="32">
        <v>36</v>
      </c>
      <c r="G33" s="32">
        <v>4</v>
      </c>
      <c r="H33" s="32">
        <v>1</v>
      </c>
      <c r="I33" s="32">
        <v>3</v>
      </c>
      <c r="J33" s="32">
        <v>2</v>
      </c>
      <c r="K33" s="32">
        <v>188</v>
      </c>
      <c r="L33" s="32">
        <v>4</v>
      </c>
      <c r="M33" s="32">
        <v>139</v>
      </c>
      <c r="N33" s="32">
        <v>45</v>
      </c>
    </row>
    <row r="34" spans="1:14" ht="11.65" customHeight="1">
      <c r="A34" s="50"/>
      <c r="B34" s="30" t="s">
        <v>24</v>
      </c>
      <c r="C34" s="32">
        <v>308</v>
      </c>
      <c r="D34" s="32">
        <v>85</v>
      </c>
      <c r="E34" s="32">
        <v>36</v>
      </c>
      <c r="F34" s="32">
        <v>47</v>
      </c>
      <c r="G34" s="32">
        <v>1</v>
      </c>
      <c r="H34" s="32">
        <v>1</v>
      </c>
      <c r="I34" s="32" t="s">
        <v>33</v>
      </c>
      <c r="J34" s="32" t="s">
        <v>33</v>
      </c>
      <c r="K34" s="32">
        <v>223</v>
      </c>
      <c r="L34" s="32">
        <v>1</v>
      </c>
      <c r="M34" s="32">
        <v>201</v>
      </c>
      <c r="N34" s="32">
        <v>21</v>
      </c>
    </row>
    <row r="35" spans="1:14" ht="11.65" customHeight="1">
      <c r="A35" s="50"/>
      <c r="B35" s="30" t="s">
        <v>25</v>
      </c>
      <c r="C35" s="32">
        <v>277</v>
      </c>
      <c r="D35" s="32">
        <v>36</v>
      </c>
      <c r="E35" s="32">
        <v>8</v>
      </c>
      <c r="F35" s="32">
        <v>28</v>
      </c>
      <c r="G35" s="32" t="s">
        <v>33</v>
      </c>
      <c r="H35" s="32" t="s">
        <v>33</v>
      </c>
      <c r="I35" s="32" t="s">
        <v>33</v>
      </c>
      <c r="J35" s="32" t="s">
        <v>33</v>
      </c>
      <c r="K35" s="32">
        <v>241</v>
      </c>
      <c r="L35" s="32">
        <v>1</v>
      </c>
      <c r="M35" s="32">
        <v>234</v>
      </c>
      <c r="N35" s="32">
        <v>6</v>
      </c>
    </row>
    <row r="36" spans="1:14" ht="11.65" customHeight="1">
      <c r="A36" s="50"/>
      <c r="B36" s="30" t="s">
        <v>26</v>
      </c>
      <c r="C36" s="32">
        <v>198</v>
      </c>
      <c r="D36" s="32">
        <v>24</v>
      </c>
      <c r="E36" s="32">
        <v>1</v>
      </c>
      <c r="F36" s="32">
        <v>21</v>
      </c>
      <c r="G36" s="32" t="s">
        <v>33</v>
      </c>
      <c r="H36" s="32" t="s">
        <v>33</v>
      </c>
      <c r="I36" s="32">
        <v>2</v>
      </c>
      <c r="J36" s="32" t="s">
        <v>33</v>
      </c>
      <c r="K36" s="32">
        <v>174</v>
      </c>
      <c r="L36" s="32" t="s">
        <v>33</v>
      </c>
      <c r="M36" s="32">
        <v>165</v>
      </c>
      <c r="N36" s="32">
        <v>9</v>
      </c>
    </row>
    <row r="37" spans="1:14" ht="11.65" customHeight="1">
      <c r="A37" s="50"/>
      <c r="B37" s="30" t="s">
        <v>27</v>
      </c>
      <c r="C37" s="32">
        <v>131</v>
      </c>
      <c r="D37" s="32">
        <v>11</v>
      </c>
      <c r="E37" s="32">
        <v>1</v>
      </c>
      <c r="F37" s="32">
        <v>8</v>
      </c>
      <c r="G37" s="32" t="s">
        <v>33</v>
      </c>
      <c r="H37" s="32" t="s">
        <v>33</v>
      </c>
      <c r="I37" s="32">
        <v>2</v>
      </c>
      <c r="J37" s="32" t="s">
        <v>33</v>
      </c>
      <c r="K37" s="32">
        <v>120</v>
      </c>
      <c r="L37" s="32">
        <v>1</v>
      </c>
      <c r="M37" s="32">
        <v>117</v>
      </c>
      <c r="N37" s="32">
        <v>2</v>
      </c>
    </row>
    <row r="38" spans="1:14" ht="11.65" customHeight="1">
      <c r="A38" s="50"/>
      <c r="B38" s="30" t="s">
        <v>28</v>
      </c>
      <c r="C38" s="32">
        <v>201</v>
      </c>
      <c r="D38" s="32">
        <v>3</v>
      </c>
      <c r="E38" s="32">
        <v>1</v>
      </c>
      <c r="F38" s="32">
        <v>2</v>
      </c>
      <c r="G38" s="32" t="s">
        <v>33</v>
      </c>
      <c r="H38" s="32" t="s">
        <v>33</v>
      </c>
      <c r="I38" s="32" t="s">
        <v>33</v>
      </c>
      <c r="J38" s="32" t="s">
        <v>33</v>
      </c>
      <c r="K38" s="32">
        <v>198</v>
      </c>
      <c r="L38" s="32" t="s">
        <v>33</v>
      </c>
      <c r="M38" s="32">
        <v>195</v>
      </c>
      <c r="N38" s="32">
        <v>3</v>
      </c>
    </row>
    <row r="39" spans="1:14" ht="11.65" customHeight="1">
      <c r="A39" s="50" t="s">
        <v>30</v>
      </c>
      <c r="B39" s="33"/>
      <c r="C39" s="29">
        <v>6001</v>
      </c>
      <c r="D39" s="29">
        <v>3425</v>
      </c>
      <c r="E39" s="29">
        <v>2444</v>
      </c>
      <c r="F39" s="34">
        <v>491</v>
      </c>
      <c r="G39" s="34">
        <v>255</v>
      </c>
      <c r="H39" s="34">
        <v>149</v>
      </c>
      <c r="I39" s="34">
        <v>22</v>
      </c>
      <c r="J39" s="34">
        <v>64</v>
      </c>
      <c r="K39" s="29">
        <v>2576</v>
      </c>
      <c r="L39" s="34">
        <v>599</v>
      </c>
      <c r="M39" s="29">
        <v>1179</v>
      </c>
      <c r="N39" s="34">
        <v>798</v>
      </c>
    </row>
    <row r="40" spans="1:14" ht="13.15" customHeight="1">
      <c r="A40" s="50"/>
      <c r="B40" s="30">
        <v>14</v>
      </c>
      <c r="C40" s="32">
        <v>141</v>
      </c>
      <c r="D40" s="32">
        <v>11</v>
      </c>
      <c r="E40" s="32">
        <v>2</v>
      </c>
      <c r="F40" s="32" t="s">
        <v>33</v>
      </c>
      <c r="G40" s="32">
        <v>6</v>
      </c>
      <c r="H40" s="32" t="s">
        <v>33</v>
      </c>
      <c r="I40" s="32" t="s">
        <v>33</v>
      </c>
      <c r="J40" s="32">
        <v>3</v>
      </c>
      <c r="K40" s="32">
        <v>130</v>
      </c>
      <c r="L40" s="32">
        <v>119</v>
      </c>
      <c r="M40" s="32">
        <v>4</v>
      </c>
      <c r="N40" s="32">
        <v>7</v>
      </c>
    </row>
    <row r="41" spans="1:14" ht="11.65" customHeight="1">
      <c r="A41" s="50"/>
      <c r="B41" s="30" t="s">
        <v>15</v>
      </c>
      <c r="C41" s="32">
        <v>661</v>
      </c>
      <c r="D41" s="32">
        <v>191</v>
      </c>
      <c r="E41" s="32">
        <v>94</v>
      </c>
      <c r="F41" s="32">
        <v>4</v>
      </c>
      <c r="G41" s="32">
        <v>64</v>
      </c>
      <c r="H41" s="32">
        <v>10</v>
      </c>
      <c r="I41" s="32" t="s">
        <v>33</v>
      </c>
      <c r="J41" s="32">
        <v>19</v>
      </c>
      <c r="K41" s="32">
        <v>470</v>
      </c>
      <c r="L41" s="32">
        <v>334</v>
      </c>
      <c r="M41" s="32">
        <v>23</v>
      </c>
      <c r="N41" s="32">
        <v>113</v>
      </c>
    </row>
    <row r="42" spans="1:14" ht="11.65" customHeight="1">
      <c r="A42" s="50"/>
      <c r="B42" s="30" t="s">
        <v>16</v>
      </c>
      <c r="C42" s="32">
        <v>695</v>
      </c>
      <c r="D42" s="32">
        <v>437</v>
      </c>
      <c r="E42" s="32">
        <v>301</v>
      </c>
      <c r="F42" s="32">
        <v>12</v>
      </c>
      <c r="G42" s="32">
        <v>66</v>
      </c>
      <c r="H42" s="32">
        <v>40</v>
      </c>
      <c r="I42" s="32" t="s">
        <v>33</v>
      </c>
      <c r="J42" s="32">
        <v>18</v>
      </c>
      <c r="K42" s="32">
        <v>258</v>
      </c>
      <c r="L42" s="32">
        <v>76</v>
      </c>
      <c r="M42" s="32">
        <v>18</v>
      </c>
      <c r="N42" s="32">
        <v>164</v>
      </c>
    </row>
    <row r="43" spans="1:14" ht="11.65" customHeight="1">
      <c r="A43" s="50"/>
      <c r="B43" s="30" t="s">
        <v>17</v>
      </c>
      <c r="C43" s="32">
        <v>624</v>
      </c>
      <c r="D43" s="32">
        <v>451</v>
      </c>
      <c r="E43" s="32">
        <v>348</v>
      </c>
      <c r="F43" s="32">
        <v>12</v>
      </c>
      <c r="G43" s="32">
        <v>46</v>
      </c>
      <c r="H43" s="32">
        <v>33</v>
      </c>
      <c r="I43" s="32">
        <v>2</v>
      </c>
      <c r="J43" s="32">
        <v>10</v>
      </c>
      <c r="K43" s="32">
        <v>173</v>
      </c>
      <c r="L43" s="32">
        <v>27</v>
      </c>
      <c r="M43" s="32">
        <v>25</v>
      </c>
      <c r="N43" s="32">
        <v>121</v>
      </c>
    </row>
    <row r="44" spans="1:14" ht="11.65" customHeight="1">
      <c r="A44" s="50"/>
      <c r="B44" s="30" t="s">
        <v>18</v>
      </c>
      <c r="C44" s="32">
        <v>549</v>
      </c>
      <c r="D44" s="32">
        <v>412</v>
      </c>
      <c r="E44" s="32">
        <v>331</v>
      </c>
      <c r="F44" s="32">
        <v>29</v>
      </c>
      <c r="G44" s="32">
        <v>26</v>
      </c>
      <c r="H44" s="32">
        <v>19</v>
      </c>
      <c r="I44" s="32">
        <v>1</v>
      </c>
      <c r="J44" s="32">
        <v>6</v>
      </c>
      <c r="K44" s="32">
        <v>137</v>
      </c>
      <c r="L44" s="32">
        <v>13</v>
      </c>
      <c r="M44" s="32">
        <v>37</v>
      </c>
      <c r="N44" s="32">
        <v>87</v>
      </c>
    </row>
    <row r="45" spans="1:14" ht="11.65" customHeight="1">
      <c r="A45" s="50"/>
      <c r="B45" s="30" t="s">
        <v>19</v>
      </c>
      <c r="C45" s="32">
        <v>501</v>
      </c>
      <c r="D45" s="32">
        <v>391</v>
      </c>
      <c r="E45" s="32">
        <v>317</v>
      </c>
      <c r="F45" s="32">
        <v>41</v>
      </c>
      <c r="G45" s="32">
        <v>15</v>
      </c>
      <c r="H45" s="32">
        <v>11</v>
      </c>
      <c r="I45" s="32">
        <v>3</v>
      </c>
      <c r="J45" s="32">
        <v>4</v>
      </c>
      <c r="K45" s="32">
        <v>110</v>
      </c>
      <c r="L45" s="32">
        <v>6</v>
      </c>
      <c r="M45" s="32">
        <v>46</v>
      </c>
      <c r="N45" s="32">
        <v>58</v>
      </c>
    </row>
    <row r="46" spans="1:14" ht="11.65" customHeight="1">
      <c r="A46" s="50"/>
      <c r="B46" s="30" t="s">
        <v>20</v>
      </c>
      <c r="C46" s="32">
        <v>535</v>
      </c>
      <c r="D46" s="32">
        <v>418</v>
      </c>
      <c r="E46" s="32">
        <v>334</v>
      </c>
      <c r="F46" s="32">
        <v>57</v>
      </c>
      <c r="G46" s="32">
        <v>10</v>
      </c>
      <c r="H46" s="32">
        <v>14</v>
      </c>
      <c r="I46" s="32">
        <v>1</v>
      </c>
      <c r="J46" s="32">
        <v>2</v>
      </c>
      <c r="K46" s="32">
        <v>117</v>
      </c>
      <c r="L46" s="32">
        <v>11</v>
      </c>
      <c r="M46" s="32">
        <v>56</v>
      </c>
      <c r="N46" s="32">
        <v>50</v>
      </c>
    </row>
    <row r="47" spans="1:14" ht="11.65" customHeight="1">
      <c r="A47" s="50"/>
      <c r="B47" s="30" t="s">
        <v>21</v>
      </c>
      <c r="C47" s="32">
        <v>402</v>
      </c>
      <c r="D47" s="32">
        <v>272</v>
      </c>
      <c r="E47" s="32">
        <v>209</v>
      </c>
      <c r="F47" s="32">
        <v>43</v>
      </c>
      <c r="G47" s="32">
        <v>12</v>
      </c>
      <c r="H47" s="32">
        <v>5</v>
      </c>
      <c r="I47" s="32">
        <v>2</v>
      </c>
      <c r="J47" s="32">
        <v>1</v>
      </c>
      <c r="K47" s="32">
        <v>130</v>
      </c>
      <c r="L47" s="32">
        <v>6</v>
      </c>
      <c r="M47" s="32">
        <v>71</v>
      </c>
      <c r="N47" s="32">
        <v>53</v>
      </c>
    </row>
    <row r="48" spans="1:14" ht="11.65" customHeight="1">
      <c r="A48" s="50"/>
      <c r="B48" s="30" t="s">
        <v>22</v>
      </c>
      <c r="C48" s="32">
        <v>376</v>
      </c>
      <c r="D48" s="32">
        <v>243</v>
      </c>
      <c r="E48" s="32">
        <v>188</v>
      </c>
      <c r="F48" s="32">
        <v>37</v>
      </c>
      <c r="G48" s="32">
        <v>5</v>
      </c>
      <c r="H48" s="32">
        <v>9</v>
      </c>
      <c r="I48" s="32">
        <v>4</v>
      </c>
      <c r="J48" s="32" t="s">
        <v>33</v>
      </c>
      <c r="K48" s="32">
        <v>133</v>
      </c>
      <c r="L48" s="32">
        <v>1</v>
      </c>
      <c r="M48" s="32">
        <v>90</v>
      </c>
      <c r="N48" s="32">
        <v>42</v>
      </c>
    </row>
    <row r="49" spans="1:14" ht="11.65" customHeight="1">
      <c r="A49" s="50"/>
      <c r="B49" s="30" t="s">
        <v>23</v>
      </c>
      <c r="C49" s="32">
        <v>350</v>
      </c>
      <c r="D49" s="32">
        <v>229</v>
      </c>
      <c r="E49" s="32">
        <v>162</v>
      </c>
      <c r="F49" s="32">
        <v>60</v>
      </c>
      <c r="G49" s="32">
        <v>2</v>
      </c>
      <c r="H49" s="32">
        <v>4</v>
      </c>
      <c r="I49" s="32">
        <v>1</v>
      </c>
      <c r="J49" s="32" t="s">
        <v>33</v>
      </c>
      <c r="K49" s="32">
        <v>121</v>
      </c>
      <c r="L49" s="32">
        <v>3</v>
      </c>
      <c r="M49" s="32">
        <v>83</v>
      </c>
      <c r="N49" s="32">
        <v>35</v>
      </c>
    </row>
    <row r="50" spans="1:14" ht="11.65" customHeight="1">
      <c r="A50" s="50"/>
      <c r="B50" s="30" t="s">
        <v>24</v>
      </c>
      <c r="C50" s="32">
        <v>323</v>
      </c>
      <c r="D50" s="32">
        <v>167</v>
      </c>
      <c r="E50" s="32">
        <v>109</v>
      </c>
      <c r="F50" s="32">
        <v>50</v>
      </c>
      <c r="G50" s="32">
        <v>2</v>
      </c>
      <c r="H50" s="32">
        <v>3</v>
      </c>
      <c r="I50" s="32">
        <v>2</v>
      </c>
      <c r="J50" s="32">
        <v>1</v>
      </c>
      <c r="K50" s="32">
        <v>156</v>
      </c>
      <c r="L50" s="32">
        <v>1</v>
      </c>
      <c r="M50" s="32">
        <v>114</v>
      </c>
      <c r="N50" s="32">
        <v>41</v>
      </c>
    </row>
    <row r="51" spans="1:14" ht="11.65" customHeight="1">
      <c r="A51" s="50"/>
      <c r="B51" s="30" t="s">
        <v>25</v>
      </c>
      <c r="C51" s="32">
        <v>331</v>
      </c>
      <c r="D51" s="32">
        <v>114</v>
      </c>
      <c r="E51" s="32">
        <v>39</v>
      </c>
      <c r="F51" s="32">
        <v>72</v>
      </c>
      <c r="G51" s="32" t="s">
        <v>33</v>
      </c>
      <c r="H51" s="32">
        <v>1</v>
      </c>
      <c r="I51" s="32">
        <v>2</v>
      </c>
      <c r="J51" s="32" t="s">
        <v>33</v>
      </c>
      <c r="K51" s="32">
        <v>217</v>
      </c>
      <c r="L51" s="32">
        <v>1</v>
      </c>
      <c r="M51" s="32">
        <v>193</v>
      </c>
      <c r="N51" s="32">
        <v>23</v>
      </c>
    </row>
    <row r="52" spans="1:14" ht="11.65" customHeight="1">
      <c r="A52" s="50"/>
      <c r="B52" s="30" t="s">
        <v>26</v>
      </c>
      <c r="C52" s="32">
        <v>247</v>
      </c>
      <c r="D52" s="32">
        <v>48</v>
      </c>
      <c r="E52" s="32">
        <v>7</v>
      </c>
      <c r="F52" s="32">
        <v>37</v>
      </c>
      <c r="G52" s="32">
        <v>1</v>
      </c>
      <c r="H52" s="32" t="s">
        <v>33</v>
      </c>
      <c r="I52" s="32">
        <v>3</v>
      </c>
      <c r="J52" s="32" t="s">
        <v>33</v>
      </c>
      <c r="K52" s="32">
        <v>199</v>
      </c>
      <c r="L52" s="32" t="s">
        <v>33</v>
      </c>
      <c r="M52" s="32">
        <v>197</v>
      </c>
      <c r="N52" s="32">
        <v>2</v>
      </c>
    </row>
    <row r="53" spans="1:14" ht="11.65" customHeight="1">
      <c r="A53" s="50"/>
      <c r="B53" s="30" t="s">
        <v>27</v>
      </c>
      <c r="C53" s="32">
        <v>124</v>
      </c>
      <c r="D53" s="32">
        <v>19</v>
      </c>
      <c r="E53" s="32">
        <v>1</v>
      </c>
      <c r="F53" s="32">
        <v>18</v>
      </c>
      <c r="G53" s="32" t="s">
        <v>33</v>
      </c>
      <c r="H53" s="32" t="s">
        <v>33</v>
      </c>
      <c r="I53" s="32" t="s">
        <v>33</v>
      </c>
      <c r="J53" s="32" t="s">
        <v>33</v>
      </c>
      <c r="K53" s="32">
        <v>105</v>
      </c>
      <c r="L53" s="32">
        <v>1</v>
      </c>
      <c r="M53" s="32">
        <v>104</v>
      </c>
      <c r="N53" s="32" t="s">
        <v>33</v>
      </c>
    </row>
    <row r="54" spans="1:14" ht="11.65" customHeight="1">
      <c r="A54" s="50"/>
      <c r="B54" s="35" t="s">
        <v>28</v>
      </c>
      <c r="C54" s="37">
        <v>142</v>
      </c>
      <c r="D54" s="37">
        <v>22</v>
      </c>
      <c r="E54" s="37">
        <v>2</v>
      </c>
      <c r="F54" s="37">
        <v>19</v>
      </c>
      <c r="G54" s="37" t="s">
        <v>33</v>
      </c>
      <c r="H54" s="37" t="s">
        <v>33</v>
      </c>
      <c r="I54" s="37">
        <v>1</v>
      </c>
      <c r="J54" s="37" t="s">
        <v>33</v>
      </c>
      <c r="K54" s="37">
        <v>120</v>
      </c>
      <c r="L54" s="37" t="s">
        <v>33</v>
      </c>
      <c r="M54" s="37">
        <v>118</v>
      </c>
      <c r="N54" s="37">
        <v>2</v>
      </c>
    </row>
    <row r="55" spans="1:14" ht="11.65" customHeight="1">
      <c r="A55" s="45" t="s">
        <v>60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ht="15.4" customHeight="1">
      <c r="A56" s="42" t="s">
        <v>61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</row>
    <row r="57" spans="1:14" ht="22.5" customHeight="1">
      <c r="A57" s="46" t="s">
        <v>56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26.65" customHeight="1">
      <c r="A58" s="46" t="s">
        <v>57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5.4" customHeight="1">
      <c r="D59" s="67"/>
      <c r="E59" s="67"/>
      <c r="H59" s="67"/>
      <c r="I59" s="67"/>
    </row>
    <row r="60" spans="1:14" ht="15.4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1:14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1:14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1:14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1:14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1:1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</sheetData>
  <mergeCells count="23">
    <mergeCell ref="A1:N1"/>
    <mergeCell ref="A2:N2"/>
    <mergeCell ref="A3:B6"/>
    <mergeCell ref="C3:C6"/>
    <mergeCell ref="D3:N3"/>
    <mergeCell ref="D4:J4"/>
    <mergeCell ref="K4:N4"/>
    <mergeCell ref="D5:D6"/>
    <mergeCell ref="E5:G5"/>
    <mergeCell ref="H5:J5"/>
    <mergeCell ref="K5:K6"/>
    <mergeCell ref="L5:L6"/>
    <mergeCell ref="M5:M6"/>
    <mergeCell ref="D59:E59"/>
    <mergeCell ref="H59:I59"/>
    <mergeCell ref="N5:N6"/>
    <mergeCell ref="A7:A22"/>
    <mergeCell ref="A23:A38"/>
    <mergeCell ref="A39:A54"/>
    <mergeCell ref="A55:N55"/>
    <mergeCell ref="A56:N56"/>
    <mergeCell ref="A57:N57"/>
    <mergeCell ref="A58:N58"/>
  </mergeCells>
  <pageMargins left="0.5" right="0.5" top="0.5" bottom="0.5" header="0" footer="0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Carátula</vt:lpstr>
      <vt:lpstr>Índice</vt:lpstr>
      <vt:lpstr>Cuadro 11</vt:lpstr>
      <vt:lpstr>Cuadro 11.1</vt:lpstr>
      <vt:lpstr>Cuadro 11.2</vt:lpstr>
      <vt:lpstr>Cuadro 11.3</vt:lpstr>
      <vt:lpstr>Cuadro 11.4</vt:lpstr>
      <vt:lpstr>Cuadro 11.5</vt:lpstr>
      <vt:lpstr>Cuadro 11.6</vt:lpstr>
      <vt:lpstr>Cuadro 11.7</vt:lpstr>
      <vt:lpstr>Cuadro 11.8</vt:lpstr>
      <vt:lpstr>Cuadro 11.9</vt:lpstr>
      <vt:lpstr>Cuadro 11.10</vt:lpstr>
      <vt:lpstr>Cuadro 11.11</vt:lpstr>
      <vt:lpstr>Cuadro 11.12</vt:lpstr>
      <vt:lpstr>Cuadro 11.13</vt:lpstr>
      <vt:lpstr>Cuadro 11.14</vt:lpstr>
      <vt:lpstr>Cuadro 11.15</vt:lpstr>
      <vt:lpstr>Cuadro 11.16</vt:lpstr>
      <vt:lpstr>Cuadro 11.17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glein</dc:creator>
  <cp:lastModifiedBy>Miguel Barilaro</cp:lastModifiedBy>
  <cp:revision>1</cp:revision>
  <cp:lastPrinted>2024-02-16T13:26:24Z</cp:lastPrinted>
  <dcterms:created xsi:type="dcterms:W3CDTF">2024-01-26T21:39:46Z</dcterms:created>
  <dcterms:modified xsi:type="dcterms:W3CDTF">2024-07-19T12:12:32Z</dcterms:modified>
</cp:coreProperties>
</file>